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975" firstSheet="1" activeTab="1"/>
  </bookViews>
  <sheets>
    <sheet name="寿险（乱）" sheetId="1" state="hidden" r:id="rId1"/>
    <sheet name="财险" sheetId="2" r:id="rId2"/>
    <sheet name="已准入无产品代码" sheetId="7" state="hidden" r:id="rId3"/>
  </sheets>
  <externalReferences>
    <externalReference r:id="rId4"/>
  </externalReferences>
  <definedNames>
    <definedName name="_xlnm._FilterDatabase" localSheetId="0" hidden="1">'寿险（乱）'!$A$2:$P$258</definedName>
    <definedName name="_xlnm._FilterDatabase" localSheetId="1" hidden="1">财险!$B$2:$J$285</definedName>
    <definedName name="_xlnm.Print_Area" localSheetId="1">财险!$A$1:$N$159</definedName>
    <definedName name="_xlnm.Print_Titles" localSheetId="1">财险!$2:$2</definedName>
  </definedNames>
  <calcPr calcId="144525"/>
</workbook>
</file>

<file path=xl/sharedStrings.xml><?xml version="1.0" encoding="utf-8"?>
<sst xmlns="http://schemas.openxmlformats.org/spreadsheetml/2006/main" count="3586" uniqueCount="537">
  <si>
    <t>东莞农商银行代销保险产品公示清单（寿险）</t>
  </si>
  <si>
    <t>产品发行机构</t>
  </si>
  <si>
    <t>产品名称</t>
  </si>
  <si>
    <t>缴费
方式</t>
  </si>
  <si>
    <t>缴费
期限</t>
  </si>
  <si>
    <t>保险
间</t>
  </si>
  <si>
    <t>产品风险
等级</t>
  </si>
  <si>
    <t>合格个人投保人
年龄范围</t>
  </si>
  <si>
    <t>犹豫期</t>
  </si>
  <si>
    <t>代理手续费率</t>
  </si>
  <si>
    <t>手机银行</t>
  </si>
  <si>
    <t>停售计划</t>
  </si>
  <si>
    <t>说明</t>
  </si>
  <si>
    <t>招商局仁和人寿保险股份有限公司</t>
  </si>
  <si>
    <t>招商仁和招满鑫年金保险</t>
  </si>
  <si>
    <t>趸缴</t>
  </si>
  <si>
    <t>1年</t>
  </si>
  <si>
    <t>8年</t>
  </si>
  <si>
    <t>低风险</t>
  </si>
  <si>
    <t>18-75周岁</t>
  </si>
  <si>
    <t>15个自然日</t>
  </si>
  <si>
    <t>已上线</t>
  </si>
  <si>
    <t>接档产品</t>
  </si>
  <si>
    <t>期缴</t>
  </si>
  <si>
    <t>3年</t>
  </si>
  <si>
    <t>18-72周岁</t>
  </si>
  <si>
    <t>5年</t>
  </si>
  <si>
    <t>18-70周岁</t>
  </si>
  <si>
    <t>15年</t>
  </si>
  <si>
    <t>招商仁和招安鑫年金保险</t>
  </si>
  <si>
    <t>招商仁和招满分年金保险</t>
  </si>
  <si>
    <t>至25周岁</t>
  </si>
  <si>
    <t>10年</t>
  </si>
  <si>
    <t>18-65周岁</t>
  </si>
  <si>
    <t>阳光人寿保险股份有限公司</t>
  </si>
  <si>
    <t>阳光人寿臻悦倍致终身寿险</t>
  </si>
  <si>
    <t>终身</t>
  </si>
  <si>
    <t>6年</t>
  </si>
  <si>
    <t>18-69周岁</t>
  </si>
  <si>
    <t>阳光人寿臻裕倍致终身寿险</t>
  </si>
  <si>
    <t>前海人寿保险股份有限公司</t>
  </si>
  <si>
    <t>前海鸿运金升（2024）终身寿险（分红型）</t>
  </si>
  <si>
    <t>中低风险</t>
  </si>
  <si>
    <t>满18周岁</t>
  </si>
  <si>
    <t>前海祥瑞金升A款终身寿险</t>
  </si>
  <si>
    <t>前海祥瑞金升B款终身寿险</t>
  </si>
  <si>
    <t>瑞众人寿保险股份有限公司</t>
  </si>
  <si>
    <t>瑞众聚宝盆（典藏版）终身寿险</t>
  </si>
  <si>
    <t>18-60周岁</t>
  </si>
  <si>
    <t>20年</t>
  </si>
  <si>
    <t>18-55周岁</t>
  </si>
  <si>
    <t>瑞众财富宝（典藏版）两全保险</t>
  </si>
  <si>
    <t>瑞众金满堂（典藏版）年金保险</t>
  </si>
  <si>
    <t>18-80周岁</t>
  </si>
  <si>
    <t>瑞众众泰团体意外伤害保险（A1款）</t>
  </si>
  <si>
    <t>18周岁及以上个人或机构投资者</t>
  </si>
  <si>
    <t>-</t>
  </si>
  <si>
    <t>瑞众通泰交通团体意外伤害保险（A1款）</t>
  </si>
  <si>
    <t>瑞众附加众泰意外伤害团体医疗保险（A1款）</t>
  </si>
  <si>
    <t>瑞众附加恒泰意外伤害医疗保险（A1款）</t>
  </si>
  <si>
    <t>18周岁及以上个人投资者</t>
  </si>
  <si>
    <t>瑞众恒泰意外伤害保险（A1款）</t>
  </si>
  <si>
    <t>18-60周岁个人投资者</t>
  </si>
  <si>
    <t>瑞众通泰交通意外伤害保险（A1款）</t>
  </si>
  <si>
    <t>瑞众团体计划一
（瑞众众泰团体意外伤害保险（A1款）、瑞众通泰交通团体意外伤害保险（A1款）、瑞众附加众泰意外伤害团体医疗保险（A1款）</t>
  </si>
  <si>
    <t>瑞众团体计划二
（瑞众众泰团体意外伤害保险（A1款）、瑞众通泰交通团体意外伤害保险（A1款）</t>
  </si>
  <si>
    <t>中汇人寿保险股份有限公司</t>
  </si>
  <si>
    <t>中汇人寿汇享利（鑫享版）两全保险</t>
  </si>
  <si>
    <t>中汇人寿在当地并无分支机构，请消费者知悉。</t>
  </si>
  <si>
    <t>中汇人寿汇享保终身寿险</t>
  </si>
  <si>
    <t>18-74周岁</t>
  </si>
  <si>
    <t>大家人寿保险股份有限公司</t>
  </si>
  <si>
    <t>大家久盛（尊盈版）终身寿险</t>
  </si>
  <si>
    <t>18-79周岁</t>
  </si>
  <si>
    <t>18-76周岁</t>
  </si>
  <si>
    <t>18-59周岁</t>
  </si>
  <si>
    <t>大家久久鸿福终身寿险（分红型）</t>
  </si>
  <si>
    <t>18-64周岁</t>
  </si>
  <si>
    <t>泰康人寿保险股份有限公司</t>
  </si>
  <si>
    <t>泰康悦享医疗保险（费率可调）</t>
  </si>
  <si>
    <t>泰康长寿人生3.0版年金保险（分红型）</t>
  </si>
  <si>
    <t>至被保险人105周岁</t>
  </si>
  <si>
    <t>18-73周岁</t>
  </si>
  <si>
    <t>18-71周岁</t>
  </si>
  <si>
    <t>18-54周岁</t>
  </si>
  <si>
    <t xml:space="preserve"> 泰康人寿保险股份有限公司</t>
  </si>
  <si>
    <t>泰康长寿人生保险产品计划3.0版</t>
  </si>
  <si>
    <t>泰康嘉福3.0版终身寿险（万能型）</t>
  </si>
  <si>
    <t>随主险</t>
  </si>
  <si>
    <t>泰康长寿人生保险产品计划尊赢3.0版</t>
  </si>
  <si>
    <t>泰康尊赢3.0版终身寿险（万能型）</t>
  </si>
  <si>
    <t>横琴人寿保险股份有限公司</t>
  </si>
  <si>
    <t>横琴传世恒富（鸿运版）增额终身寿险</t>
  </si>
  <si>
    <t>横琴优品乐盈两全保险（分红型）</t>
  </si>
  <si>
    <t>中风险</t>
  </si>
  <si>
    <t>横琴稳赢鸿福年金保险</t>
  </si>
  <si>
    <t>中国人民人寿保险股份有限公司</t>
  </si>
  <si>
    <t>人保寿险臻悦一生终身寿险</t>
  </si>
  <si>
    <t>人保寿险瑞鑫一生终身寿险</t>
  </si>
  <si>
    <t>定额终身寿</t>
  </si>
  <si>
    <t>18-50周岁</t>
  </si>
  <si>
    <t>人保寿险附加住院团体医疗保险</t>
  </si>
  <si>
    <t>18周岁及以上的个人投资者、机构投资者</t>
  </si>
  <si>
    <t>人保寿险人生无忧意外伤害保险(新标准版)
-身故保险金</t>
  </si>
  <si>
    <t>18-65周岁的个人投资者、机构投资者</t>
  </si>
  <si>
    <t>人保寿险人生无忧意外伤害保险(新标准版)
 -伤残保险金</t>
  </si>
  <si>
    <t>人保寿险补充团体综合医疗保险 （A款）</t>
  </si>
  <si>
    <t>人保寿险附加意外伤害团体医疗保险（A款）</t>
  </si>
  <si>
    <t>人保寿险附加意外伤害住院定额给付
团体医疗保险</t>
  </si>
  <si>
    <t>人保寿险附加住院定额给付团体医疗保险</t>
  </si>
  <si>
    <t>人保寿险团体定期寿险</t>
  </si>
  <si>
    <t>人保寿险团体重大疾病保险（B款）</t>
  </si>
  <si>
    <t>人保寿险社保补充团体医疗保险(主险)</t>
  </si>
  <si>
    <t>人保寿险社保补充团体医疗保险(门诊)</t>
  </si>
  <si>
    <t>人保寿险社保补充团体医疗保险(住院)</t>
  </si>
  <si>
    <t>人保寿险团体意外伤害保险（B款）
-意外身故保险金</t>
  </si>
  <si>
    <t>机构投资者</t>
  </si>
  <si>
    <t>人保寿险团体意外伤害保险（B款）
-I类意外伤残保险金</t>
  </si>
  <si>
    <t>人保寿险团体意外伤害保险（B款）
-II类意外伤残保险金</t>
  </si>
  <si>
    <t>人保寿险团体意外伤害保险（B款）
-意外医疗保险金</t>
  </si>
  <si>
    <t>人保寿险团体意外伤害保险（B款）
-意外住院津贴保险金</t>
  </si>
  <si>
    <t>人保寿险团体意外伤害保险（B款）
-猝死保险金</t>
  </si>
  <si>
    <t>人保寿险综合交通工具团体意外伤害保险</t>
  </si>
  <si>
    <t>人保寿险综合交通工具团体意外伤害保险
-A类意外身故保险金</t>
  </si>
  <si>
    <t>人保寿险综合交通工具团体意外伤害保险
-A类意外伤残保险金</t>
  </si>
  <si>
    <t>人保寿险综合交通工具团体意外伤害保险
-B类意外身故保险金</t>
  </si>
  <si>
    <t>人保寿险综合交通工具团体意外伤害保险
-B类意外伤残保险金</t>
  </si>
  <si>
    <t>人保寿险综合交通工具团体意外伤害保险
-C类意外身故保险金</t>
  </si>
  <si>
    <t>人保寿险综合交通工具团体意外伤害保险
-C类意外伤残保险金</t>
  </si>
  <si>
    <t>人保寿险综合交通工具团体意外伤害保险
-D类意外身故保险金</t>
  </si>
  <si>
    <t>人保寿险综合交通工具团体意外伤害保险
-D类意外伤残保险金</t>
  </si>
  <si>
    <t>中国人寿保险股份有限公司</t>
  </si>
  <si>
    <t>国寿鑫恒宝两全保险</t>
  </si>
  <si>
    <t>国寿臻享一生终身寿险</t>
  </si>
  <si>
    <t>28天-70周岁</t>
  </si>
  <si>
    <t>国寿建筑工程团体意外伤害保险（A款）（银代版）</t>
  </si>
  <si>
    <t>国寿附加建筑工程意外团体医疗保险（A款）（银代版）</t>
  </si>
  <si>
    <t>国寿附加建筑工程意外团体医疗保险（B款）（银代版）</t>
  </si>
  <si>
    <t>国寿补充工伤团体意外伤害保险（C款）（银代版）</t>
  </si>
  <si>
    <t>国寿团体工伤意外伤害保险（A款）（银代版）</t>
  </si>
  <si>
    <t>国寿通泰无忧团体意外伤害保险（C款）（银代版）</t>
  </si>
  <si>
    <t>国寿通泰无忧意外伤害保险（C款）（银代版）</t>
  </si>
  <si>
    <t>国寿通泰无忧意外伤害保险（D款）（银代版）</t>
  </si>
  <si>
    <t>国寿附加通泰交通团体意外医疗保险（银代版）</t>
  </si>
  <si>
    <t>国寿指定场所团体意外伤害保险（A款）（银代版）</t>
  </si>
  <si>
    <t>国寿新绿洲团体意外伤害保险（A款）（银代版）</t>
  </si>
  <si>
    <t>国寿新绿洲团体意外伤害保险（D款）（银代版）</t>
  </si>
  <si>
    <t>国寿新绿洲团体重大疾病保险（A款）（银代版）</t>
  </si>
  <si>
    <t>国寿新绿洲团体重大疾病保险（B款）（银代版）</t>
  </si>
  <si>
    <t>国寿附加绿洲意外住院定额给付团体医疗保险（A款）（银代版）</t>
  </si>
  <si>
    <t>国寿附加绿洲意外住院定额给付团体医疗保险（B款）（银代版）</t>
  </si>
  <si>
    <t>国寿附加绿洲住院定额给付团体医疗保险（A款）（银代版）</t>
  </si>
  <si>
    <t>国寿附加绿洲住院定额给付团体医疗保险（B款）（银代版）</t>
  </si>
  <si>
    <t>国寿附加绿洲重症监护定额给付团体医疗保险（银代版）</t>
  </si>
  <si>
    <t>国寿附加绿洲意外费用补偿团体医疗保险（A款）（银代版）</t>
  </si>
  <si>
    <t>国寿附加绿洲意外费用补偿团体医疗保险（B款）（银代版）</t>
  </si>
  <si>
    <t>国寿附加绿洲住院费用补偿团体医疗保险（A款）（银代版）</t>
  </si>
  <si>
    <t>国寿附加绿洲住院费用补偿团体医疗保险（B款）（银代版）</t>
  </si>
  <si>
    <t>国寿附加绿洲疾病住院团体医疗保险（银代版）</t>
  </si>
  <si>
    <t>国寿团体补充医疗保险（A款）（银代版）</t>
  </si>
  <si>
    <t>国寿团体补充医疗保险（C款）（银代版）</t>
  </si>
  <si>
    <t>国寿综合团体医疗保险（银代版）</t>
  </si>
  <si>
    <t>国寿康逸无忧预防接种综合意外伤害保险（银代版）</t>
  </si>
  <si>
    <t>国寿绿舟综合意外伤害保险（银代版）</t>
  </si>
  <si>
    <t>金领护航·意外风险防范优享版
（国寿绿舟综合意外伤害保险（银代版））</t>
  </si>
  <si>
    <t>19-60周岁</t>
  </si>
  <si>
    <t>金领护航·意外风险防范乐享版
（国寿绿舟综合意外伤害保险（银代版））</t>
  </si>
  <si>
    <t>金领护航·意外风险防范尊享版
（国寿绿舟综合意外伤害保险（银代版））</t>
  </si>
  <si>
    <t>金领护航·意外风险防范至尊版
（国寿绿舟综合意外伤害保险（银代版））</t>
  </si>
  <si>
    <t>中信保诚人寿保险有限公司</t>
  </si>
  <si>
    <t>中信保诚「隽享鎏金」年金保险（分红型）</t>
  </si>
  <si>
    <t>至被保险人100周岁</t>
  </si>
  <si>
    <t>中信保诚「创未来」丰盈终身寿险D款（分红型）</t>
  </si>
  <si>
    <t>缴费至被保险人55周岁</t>
  </si>
  <si>
    <t>缴费至被保险人60周岁</t>
  </si>
  <si>
    <t>缴费至被保险人65周岁</t>
  </si>
  <si>
    <t>中信保诚「筑福未来」年金保险B款（分红型）</t>
  </si>
  <si>
    <t>中信保诚诚托未来终身寿险（增额版）</t>
  </si>
  <si>
    <t>18-67周岁</t>
  </si>
  <si>
    <t>25年</t>
  </si>
  <si>
    <t>30年</t>
  </si>
  <si>
    <t>中信保诚「全民投」两全保险（投资连结型）
--基本保费</t>
  </si>
  <si>
    <t>至被保险人60/65周岁</t>
  </si>
  <si>
    <t>中高风险</t>
  </si>
  <si>
    <t>中信保诚「安逸」长期医疗保险</t>
  </si>
  <si>
    <t>18周岁及以上</t>
  </si>
  <si>
    <t>不可单独购买</t>
  </si>
  <si>
    <t>中信保诚附加吉康豁免保险费重大疾病保险</t>
  </si>
  <si>
    <t>4年</t>
  </si>
  <si>
    <t>同主险保障期一致，且不少于5年</t>
  </si>
  <si>
    <t>7年</t>
  </si>
  <si>
    <t>9年</t>
  </si>
  <si>
    <t>10年及以上</t>
  </si>
  <si>
    <t>和谐健康保险有限公司</t>
  </si>
  <si>
    <t>和谐财富安心终身护理保险</t>
  </si>
  <si>
    <t>16个自然日</t>
  </si>
  <si>
    <t>和谐财富赢家终身护理保险</t>
  </si>
  <si>
    <t>幸福人寿保险股份有限公司</t>
  </si>
  <si>
    <t>幸福传家终身寿险</t>
  </si>
  <si>
    <t>18-63周岁</t>
  </si>
  <si>
    <t>18-62周岁</t>
  </si>
  <si>
    <t>幸福颐家养老年金保险（分红型）</t>
  </si>
  <si>
    <t>18-68周岁</t>
  </si>
  <si>
    <t>幸福（2022）团体意外伤害保险</t>
  </si>
  <si>
    <t>18周岁及以上的个人投资者、
机构投资者</t>
  </si>
  <si>
    <t>幸福附加团体意外伤害医疗保险</t>
  </si>
  <si>
    <t>幸福附加团体意外伤害住院津贴医疗保险</t>
  </si>
  <si>
    <t>幸福（2022）团体交通意外伤害保险</t>
  </si>
  <si>
    <t>幸福团体一年定期寿险</t>
  </si>
  <si>
    <t>幸福附加团体疾病身故定期寿险</t>
  </si>
  <si>
    <t>海港人寿保险股份有限公司</t>
  </si>
  <si>
    <t>海港鑫多多耀光版终身寿险</t>
  </si>
  <si>
    <t>海港人寿在当地并无分支机构，请消费者知悉。</t>
  </si>
  <si>
    <t>海港长相随终身寿险</t>
  </si>
  <si>
    <t>女：18-70周岁
男：18-70周岁</t>
  </si>
  <si>
    <t>女：18-70周岁
男：18-68周岁</t>
  </si>
  <si>
    <t>东莞农商银行代销保险产品公示清单（财险）</t>
  </si>
  <si>
    <t>序号</t>
  </si>
  <si>
    <t>产品类型</t>
  </si>
  <si>
    <t>保险标的</t>
  </si>
  <si>
    <t>行业性质（标的范围）</t>
  </si>
  <si>
    <t>保险
期限</t>
  </si>
  <si>
    <t>合格个人投保人年龄范围</t>
  </si>
  <si>
    <t>产品代码</t>
  </si>
  <si>
    <t>批复文号、备案类产品的备案编号或产品注册号</t>
  </si>
  <si>
    <t>报备文件编号或条款编码</t>
  </si>
  <si>
    <t>监管报备予以反馈日期（格式：XXXX-XX-XX)</t>
  </si>
  <si>
    <t>中国平安财产保险股份有限公司</t>
  </si>
  <si>
    <t>意外伤害保险</t>
  </si>
  <si>
    <t>平安团体意外伤害保险</t>
  </si>
  <si>
    <t>平安交通团体意外伤害保险</t>
  </si>
  <si>
    <t>平安交通工具意外伤害保险</t>
  </si>
  <si>
    <t>18周岁及以上的个人投资者</t>
  </si>
  <si>
    <t>平安驾驶人意外伤害保险（A款）</t>
  </si>
  <si>
    <t>平安驾驶人意外伤害保险（B款）</t>
  </si>
  <si>
    <t>平安旅行意外伤害保险</t>
  </si>
  <si>
    <t>平安高新技术企业高管人员和关键研发人员意外伤害保险</t>
  </si>
  <si>
    <t>人身健康保险（附加险）</t>
  </si>
  <si>
    <t>平安附加疾病身故保险</t>
  </si>
  <si>
    <t>平安附加意外伤害住院津贴保险</t>
  </si>
  <si>
    <t>企业财产保险</t>
  </si>
  <si>
    <t>平安机器损坏综合险</t>
  </si>
  <si>
    <t>平安工程机械设备保险</t>
  </si>
  <si>
    <t>财产综合险</t>
  </si>
  <si>
    <t>财产一切险</t>
  </si>
  <si>
    <t>工程保险</t>
  </si>
  <si>
    <t>建筑工程一切险</t>
  </si>
  <si>
    <t>责任保险</t>
  </si>
  <si>
    <t>平安雇主责任保险（A款）</t>
  </si>
  <si>
    <t>平安食品安全责任保险</t>
  </si>
  <si>
    <t>老板无忧（平安雇主责任保险（A款）、平安雇主责任保险附加意外事故急救费用保险、平安雇主责任保险附加临时出境工作责任保险条款、 平安雇主责任保险附加住院津贴保险 、平安雇主责任保险附加伤残赔偿比例特约保险（A款）、平安雇主责任保险附加非工伤意外事故补偿保险、平安责任保险附加传染病救助保险条款）</t>
  </si>
  <si>
    <t>船舶保险</t>
  </si>
  <si>
    <t>船舶建造保险</t>
  </si>
  <si>
    <t>机动车辆保险</t>
  </si>
  <si>
    <t>机动车交通事故责任强制保险</t>
  </si>
  <si>
    <t>机动车商业保险</t>
  </si>
  <si>
    <t>首台（套）重大技术装备综合保险</t>
  </si>
  <si>
    <t>家庭财产保险</t>
  </si>
  <si>
    <t>平安乐业福（复业保3.0） 
（营业中断保险、财产基本险、平安财险营业中断险附加险-附加谋杀、传染病和污染条款A、平安附加放弃比例赔付保险、平安特定危重型传染病保险、平安住院津贴保险、平安附加调整疾病种类保险）</t>
  </si>
  <si>
    <t>平安重点新材料首批次应用综合保险</t>
  </si>
  <si>
    <t>平安建筑工程团体意外伤害保险</t>
  </si>
  <si>
    <t>平安物业管理责任保险</t>
  </si>
  <si>
    <t>平安展览会责任保险</t>
  </si>
  <si>
    <t>平安职业责任保险</t>
  </si>
  <si>
    <t>平安产品责任保险</t>
  </si>
  <si>
    <t>平安公共营业场所火灾责任保险</t>
  </si>
  <si>
    <t>火灾保</t>
  </si>
  <si>
    <t>抵押宝</t>
  </si>
  <si>
    <t>货物运输保险</t>
  </si>
  <si>
    <t>航空运输货物保险</t>
  </si>
  <si>
    <t>海洋运输货物保险</t>
  </si>
  <si>
    <t>国内水路、陆路货物运输保险</t>
  </si>
  <si>
    <t>安装工程一切险</t>
  </si>
  <si>
    <t>信用保证保险</t>
  </si>
  <si>
    <t>平安出口贸易短期信用保险</t>
  </si>
  <si>
    <t>平安个人意外伤害及抵押物财产保险</t>
  </si>
  <si>
    <t>雇主安心保</t>
  </si>
  <si>
    <t>校方责任险</t>
  </si>
  <si>
    <t>教职员工责任险</t>
  </si>
  <si>
    <t>实习生责任险</t>
  </si>
  <si>
    <t>家政服务责任保险</t>
  </si>
  <si>
    <t>平安雇主责任保险(C款)</t>
  </si>
  <si>
    <t>财产基本险</t>
  </si>
  <si>
    <t>平安个人意外伤害及抵押物财产保险(DG)
（平安产险个人意外伤害保险、平安家庭财产保险、平安附加家庭财产盗抢损失保险、平安银行卡盗刷保险、平安附加居家责任保险）</t>
  </si>
  <si>
    <t>18-65周岁及以上的个人投资者、机构投资者</t>
  </si>
  <si>
    <t>平安公众责任保险</t>
  </si>
  <si>
    <t>平安雇主责任保险（B款）</t>
  </si>
  <si>
    <t>平安现金保险</t>
  </si>
  <si>
    <t>平安法律费用保险</t>
  </si>
  <si>
    <t>盗刷险</t>
  </si>
  <si>
    <t>银行卡盗刷险</t>
  </si>
  <si>
    <t>安装工程一切险及第三者责任险</t>
  </si>
  <si>
    <t>建筑工程一切险及第三者责任险</t>
  </si>
  <si>
    <t>建筑安装工程一切险及第三者责任险</t>
  </si>
  <si>
    <t>平安建设工程施工合同履约保证保险</t>
  </si>
  <si>
    <t>采购合同履约保证保险</t>
  </si>
  <si>
    <t>平安建设工程工资支付保证险</t>
  </si>
  <si>
    <t>平安家庭财产保险（DG）</t>
  </si>
  <si>
    <t>出行险</t>
  </si>
  <si>
    <t>平安臻享逸家高端出行险（全家版）</t>
  </si>
  <si>
    <t>平安产险家庭意外伤害保险</t>
  </si>
  <si>
    <t>平安出行险</t>
  </si>
  <si>
    <t>平安产险交通出行意外伤害保险</t>
  </si>
  <si>
    <t>非机动车保险</t>
  </si>
  <si>
    <t>平安非机动车-充电安心保</t>
  </si>
  <si>
    <t>平安非机动车第三者责任保险</t>
  </si>
  <si>
    <t>平安全家福</t>
  </si>
  <si>
    <t>平安银行卡盗刷保险2.0DG</t>
  </si>
  <si>
    <t>平安银行卡盗刷保险</t>
  </si>
  <si>
    <t>健康医疗保险</t>
  </si>
  <si>
    <t>平安臻享逸家高端百万医疗险</t>
  </si>
  <si>
    <t>平安产险中端医疗费用保险（A款）</t>
  </si>
  <si>
    <t>中国人民财产保险股份有限公司</t>
  </si>
  <si>
    <t>财产基本险（2009版）
财产综合险（2009版）
财产一切险（2009版）
高新技术企业财产综合险
高新技术企业财产一切险</t>
  </si>
  <si>
    <t>单保房屋
建筑</t>
  </si>
  <si>
    <t>厂房、宿舍、商品房、别墅、商业楼宇</t>
  </si>
  <si>
    <t>化工、木业家具行业及其他非钢混结构</t>
  </si>
  <si>
    <t>QBA</t>
  </si>
  <si>
    <t>财产基本险（2009版）：
人保(备案)[2009]N226号
财产综合险（2009版）：
人保(备案)[2009]N227号
财产一切险（2009版）：
人保财险(备案)[2009]N228号
高新技术企业财产综合险：
人保(备案)[2009]N657号
高新技术企业财产一切险：
人保(备案)[2009]N656号</t>
  </si>
  <si>
    <t>财产基本险（2009版）：010039 
财产综合险（2009版）：010040 
财产一切险（2009版）：010119
高新技术企业财产综合险：010299
高新技术企业财产一切险：010298</t>
  </si>
  <si>
    <t>非单保房屋
建筑</t>
  </si>
  <si>
    <t>餐饮酒店、服装生产综合商业
（服务业、非生产性行业，不包括零售业）</t>
  </si>
  <si>
    <t>电厂、药品零售、机械、电子、食品、
零售（不包括家具零售）、五金、非木业仓储、玻璃纤维、金属、其他没有包括的行业</t>
  </si>
  <si>
    <t>纺织、纸品、皮革、印刷、建材化工、
木业仓储、塑料橡胶（无喷漆、电镀工序）</t>
  </si>
  <si>
    <t>塑料橡胶（有喷漆、电镀工序）、
家具零售业、木业家具及其它</t>
  </si>
  <si>
    <t>机器损坏保险（2015版）</t>
  </si>
  <si>
    <t>营业中断保险（2009版）</t>
  </si>
  <si>
    <t>现金保险（2009版）</t>
  </si>
  <si>
    <t>高新技术企业关键研发设备保险</t>
  </si>
  <si>
    <t>高新技术企业营业中断保险</t>
  </si>
  <si>
    <t>普通家财险</t>
  </si>
  <si>
    <t>个人贷款抵押房屋保险</t>
  </si>
  <si>
    <t>“吉安居家”家庭财产保险</t>
  </si>
  <si>
    <t>金锁组合型家庭财产保险</t>
  </si>
  <si>
    <t>个人账户资金安全保险</t>
  </si>
  <si>
    <t>电动自行车保险</t>
  </si>
  <si>
    <t>综合治安保险</t>
  </si>
  <si>
    <t>家庭财产保险（综合类）</t>
  </si>
  <si>
    <t>“保福满屋”城市家庭组合产品</t>
  </si>
  <si>
    <t>“家富保”家庭财产保险</t>
  </si>
  <si>
    <t>船舶建造险</t>
  </si>
  <si>
    <t>船舶险</t>
  </si>
  <si>
    <t>机动车辆商业保险</t>
  </si>
  <si>
    <t>机动车辆交通事故责任强制保险</t>
  </si>
  <si>
    <t>建筑工程一切险（2009版）</t>
  </si>
  <si>
    <t>安装工程一切险（2009版）</t>
  </si>
  <si>
    <t>建筑、安装工程保险（2009版）</t>
  </si>
  <si>
    <t>国内货物运输保险</t>
  </si>
  <si>
    <t>进出口货物运输保险</t>
  </si>
  <si>
    <t>意外伤害保险及其附加险</t>
  </si>
  <si>
    <t>建筑施工人员团体意外伤害保险及其附加险</t>
  </si>
  <si>
    <t>团体意外伤害保险及其附加险</t>
  </si>
  <si>
    <t>驾乘人员意外伤害保险</t>
  </si>
  <si>
    <t>旅游意外保险</t>
  </si>
  <si>
    <t>“人人安康”百万医疗保险</t>
  </si>
  <si>
    <t>女性特定疾病保险</t>
  </si>
  <si>
    <t>学生、幼儿意外伤害保险及其附加险</t>
  </si>
  <si>
    <t>产品责任险（1993版）/（1995版）</t>
  </si>
  <si>
    <t>公众责任险（1995版）/（1999版）</t>
  </si>
  <si>
    <t>驾校学员责任保险</t>
  </si>
  <si>
    <t>校园方责任保险（2007版）</t>
  </si>
  <si>
    <t>燃气责任保险</t>
  </si>
  <si>
    <t>食品安全责任保险</t>
  </si>
  <si>
    <t>家庭成员责任险</t>
  </si>
  <si>
    <t>房屋出租人责任险</t>
  </si>
  <si>
    <t>雇主责任险（1995版）/（1999版）/（2004版）/（2015版）</t>
  </si>
  <si>
    <t>医疗责任险</t>
  </si>
  <si>
    <t>高新技术企业雇主责任保险</t>
  </si>
  <si>
    <t>中国人寿财产保险股份有限公司</t>
  </si>
  <si>
    <t>机器损坏保险（2009版）</t>
  </si>
  <si>
    <t>现金保险</t>
  </si>
  <si>
    <t>工程机械设备保险</t>
  </si>
  <si>
    <t>个人贷款抵押房屋综合保险</t>
  </si>
  <si>
    <t>个人贷款抵押房屋还贷保证保险</t>
  </si>
  <si>
    <t>个人账户资金损失保险</t>
  </si>
  <si>
    <t>人身意外伤害保险</t>
  </si>
  <si>
    <t>交通工具意外伤害</t>
  </si>
  <si>
    <t>团体人身意外伤害保险</t>
  </si>
  <si>
    <t>航空旅客意外伤害</t>
  </si>
  <si>
    <t>产品责任险</t>
  </si>
  <si>
    <t>公众责任险</t>
  </si>
  <si>
    <t>校园方责任保险</t>
  </si>
  <si>
    <t>教职员工校方责任保险</t>
  </si>
  <si>
    <t>环境污染责任保险</t>
  </si>
  <si>
    <t>医疗责任保险</t>
  </si>
  <si>
    <t>餐饮经营者责任保险</t>
  </si>
  <si>
    <t>养老机构责任保险</t>
  </si>
  <si>
    <t>校车承运人责任保险</t>
  </si>
  <si>
    <t>雇主责任险</t>
  </si>
  <si>
    <t>安全生产责任保险</t>
  </si>
  <si>
    <t>法律费用保险</t>
  </si>
  <si>
    <t>首台套重大技术装备综合保险</t>
  </si>
  <si>
    <t>新材料产品质量安全责任保险</t>
  </si>
  <si>
    <t>国内信用保险(非融资类)</t>
  </si>
  <si>
    <t>农民工工资支付履约保证保险</t>
  </si>
  <si>
    <t>建设工程施工合同履约保证保险</t>
  </si>
  <si>
    <t>百万安心疗</t>
  </si>
  <si>
    <t>孝安心</t>
  </si>
  <si>
    <t>企业财产保险（附加险）</t>
  </si>
  <si>
    <t>财产保险附加建筑物消防保证条款</t>
  </si>
  <si>
    <t>企业财产保险附加自动喷淋系统水损扩展保险</t>
  </si>
  <si>
    <t>财产保险附加水暖管爆裂保险</t>
  </si>
  <si>
    <t>财产一切险附加盗窃、抢劫保险</t>
  </si>
  <si>
    <t>财产一切险附加供应中断扩展保险条款</t>
  </si>
  <si>
    <t>财产一切险附加污染保险</t>
  </si>
  <si>
    <t>财产一切险附加灭火费用保险</t>
  </si>
  <si>
    <t>财产保险附加台风、飓风除外保险</t>
  </si>
  <si>
    <t>财产保险附加暴风雨除外保险</t>
  </si>
  <si>
    <t>财产保险附加免查勘保险</t>
  </si>
  <si>
    <t>财产保险附加供电、供水、供气设备破裂损失保险</t>
  </si>
  <si>
    <t>财产保险附加租赁财产保险</t>
  </si>
  <si>
    <t>财产保险附加重置价值保险</t>
  </si>
  <si>
    <t>财产保险附加计算机及附属设备保险</t>
  </si>
  <si>
    <t>家庭财产保险（附加险）</t>
  </si>
  <si>
    <t>家庭财产保险附加第三者责任保险</t>
  </si>
  <si>
    <t>家庭财产保险附加个人便携式电子产品保险</t>
  </si>
  <si>
    <t>家庭财产保险附加火灾、爆炸第三者责任保险</t>
  </si>
  <si>
    <t>家庭财产保险附加自来水管道破裂及水渍保险条款</t>
  </si>
  <si>
    <t>家庭财产保险附加暴风损失除外条款</t>
  </si>
  <si>
    <t>家庭财产保险附加房屋出租人责任保险条款</t>
  </si>
  <si>
    <t>家庭财产（火灾）保险附加家庭成员意外伤害保险条款</t>
  </si>
  <si>
    <t>工程保险（附加险）</t>
  </si>
  <si>
    <t>工程保险附加清理费用保险</t>
  </si>
  <si>
    <t>工程保险附加施工污染责任保险</t>
  </si>
  <si>
    <t>工程保险附加盗窃保险</t>
  </si>
  <si>
    <t>工程保险附加交叉责任扩展条款</t>
  </si>
  <si>
    <t>工程保险附加特别费用保险A</t>
  </si>
  <si>
    <t>工程保险附加清除残骸费用保险条款</t>
  </si>
  <si>
    <t>工程保险附加便携式设备扩展保险条款</t>
  </si>
  <si>
    <t>工程保险附加灭火费用扩展条款</t>
  </si>
  <si>
    <t>工程保险附加错误和遗漏条款</t>
  </si>
  <si>
    <t>工程保险附加时间调整特别条款</t>
  </si>
  <si>
    <t>意外伤害保险（附加险）</t>
  </si>
  <si>
    <t>意外伤害保险附加意外伤害医疗费用保险条款</t>
  </si>
  <si>
    <t>意外伤害生活津贴保险条款</t>
  </si>
  <si>
    <t>意外伤害保险附加超龄人员保险条款</t>
  </si>
  <si>
    <t>意外伤害保险附加重大疾病保险条款</t>
  </si>
  <si>
    <t>意外伤害保险附加疾病身故保险条款</t>
  </si>
  <si>
    <t>责任保险（附加险）</t>
  </si>
  <si>
    <t>雇主责任保险（A）附加传染病扩展保险条款</t>
  </si>
  <si>
    <t>雇主责任保险附加人身保险伤残评定标准保险条款</t>
  </si>
  <si>
    <t>雇主责任保险附加住院津贴保险条款</t>
  </si>
  <si>
    <t>雇主责任保险（A）附加员工食堂和宿舍保险条款</t>
  </si>
  <si>
    <t>雇主责任保险附加就餐时间扩展保险条款</t>
  </si>
  <si>
    <t>雇主责任保险附加二十四小时人身意外扩展保险条款</t>
  </si>
  <si>
    <t>校车承运人责任保险附加随车照管人员保险条款</t>
  </si>
  <si>
    <t>校车承运人责任保险附加驾驶员保险条款</t>
  </si>
  <si>
    <t>食品安全责任保险附加传染性疾病保险条款</t>
  </si>
  <si>
    <t>雇主责任保险（A）附加伤残赔偿比例调整保险条款</t>
  </si>
  <si>
    <t>雇主责任保险附加社交和娱乐活动保险条款</t>
  </si>
  <si>
    <t>雇主责任保险附加食品、饮料责任保险条款</t>
  </si>
  <si>
    <t>雇主责任保险（A）附加公务出国责任保险（A）条款</t>
  </si>
  <si>
    <t>安全生产责任保险(B）附加突发疾病死亡保险</t>
  </si>
  <si>
    <t>安全生产责任保险(B）附加伤残赔偿比例调整保险</t>
  </si>
  <si>
    <t>安全生产责任保险(B）附加24小时意外伤害保险</t>
  </si>
  <si>
    <t>安全生产责任保险(B）附加误工补助责任保险条款</t>
  </si>
  <si>
    <t>安全生产责任保险(B）附加住院津贴保险条款</t>
  </si>
  <si>
    <t>安全生产责任保险(B）附加预付赔款保险条款</t>
  </si>
  <si>
    <t>安全生产责任保险(B）附加从业人员伤残责任除外保险（2020版）条款</t>
  </si>
  <si>
    <t>财产保险附加水浸、水湿损坏扩展保险</t>
  </si>
  <si>
    <t>意外伤害保险附加交通工具意外伤害增加限额给付保险条款</t>
  </si>
  <si>
    <t>首台（套）重大技术装备综合保险附加险</t>
  </si>
  <si>
    <t>信用保证保险（附加险）</t>
  </si>
  <si>
    <t>农民工工资支付履约保证保险附加被保险人保险条款</t>
  </si>
  <si>
    <t>农民工工资支付履约保证保险附加责任期限保险条款</t>
  </si>
  <si>
    <t>农民工工资支付履约保证保险附加理赔时效保险条款</t>
  </si>
  <si>
    <t>建设工程施工合同履约保证保险附加第一受益人保险条款</t>
  </si>
  <si>
    <t>中国太平洋财产保险股份有限公司</t>
  </si>
  <si>
    <t>趸交</t>
  </si>
  <si>
    <t>机器损坏险</t>
  </si>
  <si>
    <t>现金综合保险</t>
  </si>
  <si>
    <t>电梯安全综合险</t>
  </si>
  <si>
    <t>科技型企业财产保险（综合险）</t>
  </si>
  <si>
    <t>高新技术企业财产保险（综合险）</t>
  </si>
  <si>
    <t>传染病疫情防控财产保险</t>
  </si>
  <si>
    <t>个人抵押贷款房屋综合保险（趸交）</t>
  </si>
  <si>
    <t>“全能卫士”家庭财产险</t>
  </si>
  <si>
    <t>“全能卫士”家庭综合保险</t>
  </si>
  <si>
    <t>房屋保险</t>
  </si>
  <si>
    <t>个人资金账户损失保险</t>
  </si>
  <si>
    <t>宠物综合保险</t>
  </si>
  <si>
    <t>燃气用户综合保险</t>
  </si>
  <si>
    <t>国内货运险</t>
  </si>
  <si>
    <t>进出口货运险</t>
  </si>
  <si>
    <t>家庭人身意外伤害保险</t>
  </si>
  <si>
    <t>个人人身意外伤害保险</t>
  </si>
  <si>
    <t>建筑施工人员团体意外伤害保险</t>
  </si>
  <si>
    <t>君安行人身意外伤害保险</t>
  </si>
  <si>
    <t>团体补充工伤保险</t>
  </si>
  <si>
    <t>科技型企业员工团体人身意外伤害保险（2013版）</t>
  </si>
  <si>
    <t>高新技术企业高管人员和关键研发人员团体意外伤害保险</t>
  </si>
  <si>
    <t>学生幼儿人身意外伤害保险</t>
  </si>
  <si>
    <t>校（园）方责任保险</t>
  </si>
  <si>
    <t>职业责任险</t>
  </si>
  <si>
    <t>展览会责任险</t>
  </si>
  <si>
    <t>产品完工责任保险</t>
  </si>
  <si>
    <t>道路客运承运人责任保险</t>
  </si>
  <si>
    <t>家政经营责任保险</t>
  </si>
  <si>
    <t>家政雇佣责任保险</t>
  </si>
  <si>
    <t>金融机构责任险</t>
  </si>
  <si>
    <t>“全能卫士”家庭责任保险</t>
  </si>
  <si>
    <t>网络交易平台责任保险</t>
  </si>
  <si>
    <t>建筑施工企业安全生产责任保险</t>
  </si>
  <si>
    <t>董事和高级管理人员责任及公司补偿保险</t>
  </si>
  <si>
    <t>侵犯专利权责任保险（2018版）</t>
  </si>
  <si>
    <t>出租人责任险</t>
  </si>
  <si>
    <t>建筑工程业主支付保证保险</t>
  </si>
  <si>
    <t>建筑工程施工合同预付款保证保险</t>
  </si>
  <si>
    <t>建设工程施工合同履约保证保险（A款）</t>
  </si>
  <si>
    <t>建设工程施工合同履约保证保险（B款）</t>
  </si>
  <si>
    <t>国内贸易信用保险（短期）</t>
  </si>
  <si>
    <t>出口贸易信用保险（短期）</t>
  </si>
  <si>
    <t>“莞家福”普惠型健康保险</t>
  </si>
  <si>
    <t>太平洋财险太平洋女性特定疾病保险（2019）</t>
  </si>
  <si>
    <t>太平洋财险（广东地区）“畅享粤港澳大湾区”个人医疗保险（H2021）</t>
  </si>
  <si>
    <t>太平洋财险个人齿科医疗保险（H2023互联网）</t>
  </si>
  <si>
    <t>火灾公众责任保险</t>
  </si>
  <si>
    <t>非公示内容</t>
  </si>
  <si>
    <t>手机
银行</t>
  </si>
  <si>
    <t>各类保证保险（非融资类）</t>
  </si>
  <si>
    <t>0-8.50%</t>
  </si>
  <si>
    <t>无</t>
  </si>
  <si>
    <t>信用卡盗用保险</t>
  </si>
  <si>
    <t>跟随主险</t>
  </si>
  <si>
    <t>营业中断险</t>
  </si>
  <si>
    <t>科技型企业财产保险（一切险）</t>
  </si>
  <si>
    <t>高新科技型企业财产保险（综合险）</t>
  </si>
  <si>
    <t>高新科技型企业财产保险（一切险）</t>
  </si>
  <si>
    <t>科技型企业营业中断保险</t>
  </si>
  <si>
    <t>科技型企业关键研发设备保险</t>
  </si>
  <si>
    <t xml:space="preserve"> 家庭人身意外伤害保险</t>
  </si>
  <si>
    <t>金融职员人身意外伤害保险</t>
  </si>
  <si>
    <t>出国人员人身意外伤害保险</t>
  </si>
  <si>
    <t>学生幼儿意外伤害综合保险</t>
  </si>
  <si>
    <t>科技型企业产品责任保险</t>
  </si>
  <si>
    <t>科技型企业雇主责任保险</t>
  </si>
  <si>
    <t>科技型企业产品研发责任保险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</si>
</sst>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&quot;年&quot;m&quot;月&quot;d&quot;日&quot;;@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8"/>
      <name val="微软雅黑"/>
      <charset val="134"/>
    </font>
    <font>
      <b/>
      <sz val="16"/>
      <color indexed="8"/>
      <name val="等线"/>
      <charset val="134"/>
    </font>
    <font>
      <b/>
      <sz val="11"/>
      <name val="宋体"/>
      <charset val="134"/>
    </font>
    <font>
      <sz val="12"/>
      <color rgb="FFFF0000"/>
      <name val="等线"/>
      <charset val="134"/>
    </font>
    <font>
      <b/>
      <sz val="36"/>
      <name val="微软雅黑"/>
      <charset val="134"/>
    </font>
    <font>
      <b/>
      <sz val="16"/>
      <name val="等线"/>
      <charset val="134"/>
    </font>
    <font>
      <sz val="11"/>
      <color rgb="FFFF0000"/>
      <name val="等线"/>
      <charset val="134"/>
    </font>
    <font>
      <b/>
      <sz val="48"/>
      <name val="微软雅黑"/>
      <charset val="134"/>
    </font>
    <font>
      <sz val="12"/>
      <name val="等线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0"/>
      <name val="等线"/>
      <charset val="134"/>
    </font>
    <font>
      <b/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</font>
    <font>
      <b/>
      <sz val="11"/>
      <color indexed="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1" borderId="23" applyNumberFormat="0" applyFon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3" fillId="15" borderId="26" applyNumberFormat="0" applyAlignment="0" applyProtection="0">
      <alignment vertical="center"/>
    </xf>
    <xf numFmtId="0" fontId="44" fillId="15" borderId="22" applyNumberFormat="0" applyAlignment="0" applyProtection="0">
      <alignment vertical="center"/>
    </xf>
    <xf numFmtId="0" fontId="45" fillId="16" borderId="27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7" fontId="0" fillId="0" borderId="1" xfId="0" applyNumberFormat="1" applyFill="1" applyBorder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9" fontId="23" fillId="0" borderId="1" xfId="0" applyNumberFormat="1" applyFont="1" applyFill="1" applyBorder="1" applyAlignment="1">
      <alignment horizontal="center" vertical="center"/>
    </xf>
    <xf numFmtId="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9" fontId="17" fillId="0" borderId="1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/>
    <xf numFmtId="9" fontId="17" fillId="0" borderId="15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/>
    <xf numFmtId="0" fontId="24" fillId="0" borderId="1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9" fontId="25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10" fontId="12" fillId="4" borderId="4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10" fontId="12" fillId="4" borderId="1" xfId="0" applyNumberFormat="1" applyFont="1" applyFill="1" applyBorder="1" applyAlignment="1">
      <alignment horizontal="center" vertical="center"/>
    </xf>
    <xf numFmtId="9" fontId="12" fillId="4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9" fontId="12" fillId="0" borderId="15" xfId="0" applyNumberFormat="1" applyFont="1" applyFill="1" applyBorder="1" applyAlignment="1">
      <alignment horizontal="center" vertical="center"/>
    </xf>
    <xf numFmtId="10" fontId="20" fillId="0" borderId="21" xfId="0" applyNumberFormat="1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9" fontId="25" fillId="0" borderId="1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10" fontId="12" fillId="0" borderId="3" xfId="0" applyNumberFormat="1" applyFont="1" applyFill="1" applyBorder="1" applyAlignment="1">
      <alignment horizontal="center" vertical="center" wrapText="1"/>
    </xf>
    <xf numFmtId="10" fontId="12" fillId="0" borderId="13" xfId="0" applyNumberFormat="1" applyFont="1" applyFill="1" applyBorder="1" applyAlignment="1">
      <alignment horizontal="center" vertical="center" wrapText="1"/>
    </xf>
    <xf numFmtId="10" fontId="12" fillId="0" borderId="2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 wrapText="1"/>
    </xf>
    <xf numFmtId="10" fontId="28" fillId="0" borderId="1" xfId="0" applyNumberFormat="1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wrapText="1"/>
    </xf>
    <xf numFmtId="0" fontId="28" fillId="5" borderId="3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wrapText="1"/>
    </xf>
    <xf numFmtId="0" fontId="29" fillId="0" borderId="3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/>
    </xf>
    <xf numFmtId="0" fontId="30" fillId="2" borderId="13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10" fontId="28" fillId="0" borderId="3" xfId="0" applyNumberFormat="1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10" fontId="29" fillId="0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9" fontId="20" fillId="2" borderId="1" xfId="0" applyNumberFormat="1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19;&#24635;-&#19996;&#33694;&#20892;&#21830;&#38134;&#34892;&#20195;&#38144;&#20445;&#38505;&#20135;&#21697;&#20844;&#31034;&#28165;&#21333;(20250605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寿险（乱）"/>
      <sheetName val="寿险"/>
      <sheetName val="团险"/>
      <sheetName val="财险"/>
      <sheetName val="已准入无产品代码"/>
    </sheetNames>
    <sheetDataSet>
      <sheetData sheetId="0"/>
      <sheetData sheetId="1"/>
      <sheetData sheetId="2"/>
      <sheetData sheetId="3">
        <row r="2">
          <cell r="D2" t="str">
            <v>产品名称</v>
          </cell>
          <cell r="E2" t="str">
            <v>保险标的</v>
          </cell>
          <cell r="F2" t="str">
            <v>行业性质（标的范围）</v>
          </cell>
          <cell r="G2" t="str">
            <v>产品代码</v>
          </cell>
          <cell r="H2" t="str">
            <v>批复文号、备案类产品的备案编号或产品注册号</v>
          </cell>
          <cell r="I2" t="str">
            <v>报备文件编号或条款编码</v>
          </cell>
          <cell r="J2" t="str">
            <v>监管报备予以反馈日期（格式：XXXX-XX-XX)</v>
          </cell>
        </row>
        <row r="3">
          <cell r="D3" t="str">
            <v>平安团体意外伤害保险</v>
          </cell>
        </row>
        <row r="3">
          <cell r="G3" t="str">
            <v>MP18000005</v>
          </cell>
          <cell r="H3" t="str">
            <v>C00001732312018030500251</v>
          </cell>
          <cell r="I3" t="str">
            <v>C00001732312018030500251</v>
          </cell>
          <cell r="J3">
            <v>43165</v>
          </cell>
        </row>
        <row r="4">
          <cell r="D4" t="str">
            <v>平安交通团体意外伤害保险</v>
          </cell>
        </row>
        <row r="4">
          <cell r="G4" t="str">
            <v>MP18000034</v>
          </cell>
          <cell r="H4" t="str">
            <v>C00001732312024071521513</v>
          </cell>
          <cell r="I4" t="str">
            <v>C00001732312024071521513</v>
          </cell>
          <cell r="J4">
            <v>43198</v>
          </cell>
        </row>
        <row r="5">
          <cell r="D5" t="str">
            <v>平安交通工具意外伤害保险</v>
          </cell>
        </row>
        <row r="5">
          <cell r="G5" t="str">
            <v>PL180Y003</v>
          </cell>
          <cell r="H5" t="str">
            <v>C00001732312021120910133</v>
          </cell>
          <cell r="I5" t="str">
            <v>C00001732312021120910133</v>
          </cell>
          <cell r="J5">
            <v>42830</v>
          </cell>
        </row>
        <row r="6">
          <cell r="D6" t="str">
            <v>平安驾驶人意外伤害保险（A款）</v>
          </cell>
        </row>
        <row r="6">
          <cell r="G6" t="str">
            <v>MP18000189</v>
          </cell>
          <cell r="H6" t="str">
            <v>C00001732312018030200081</v>
          </cell>
          <cell r="I6" t="str">
            <v>C00001732312018030200081</v>
          </cell>
          <cell r="J6">
            <v>42965</v>
          </cell>
        </row>
        <row r="7">
          <cell r="D7" t="str">
            <v>平安驾驶人意外伤害保险（B款）</v>
          </cell>
        </row>
        <row r="7">
          <cell r="G7" t="str">
            <v>PL180Y007</v>
          </cell>
          <cell r="H7" t="str">
            <v>C00001732312018030700031</v>
          </cell>
          <cell r="I7" t="str">
            <v>C00001732312018030700031</v>
          </cell>
          <cell r="J7">
            <v>43167</v>
          </cell>
        </row>
        <row r="8">
          <cell r="D8" t="str">
            <v>平安旅行意外伤害保险</v>
          </cell>
        </row>
        <row r="8">
          <cell r="G8" t="str">
            <v>MP18000029</v>
          </cell>
          <cell r="H8" t="str">
            <v>C0000173231202207083174</v>
          </cell>
          <cell r="I8" t="str">
            <v>C0000173231202207083174</v>
          </cell>
          <cell r="J8">
            <v>43161</v>
          </cell>
        </row>
        <row r="9">
          <cell r="D9" t="str">
            <v>平安高新技术企业高管人员和关键研发人员意外伤害保险</v>
          </cell>
        </row>
        <row r="9">
          <cell r="G9" t="str">
            <v>PL180Y512</v>
          </cell>
          <cell r="H9" t="str">
            <v>C00001732312022061331903</v>
          </cell>
          <cell r="I9" t="str">
            <v>C00001732312022061331903</v>
          </cell>
          <cell r="J9">
            <v>44725</v>
          </cell>
        </row>
        <row r="10">
          <cell r="D10" t="str">
            <v>平安附加疾病身故保险</v>
          </cell>
        </row>
        <row r="10">
          <cell r="G10" t="str">
            <v>PL180J007</v>
          </cell>
          <cell r="H10" t="str">
            <v>C00001731922020032725121</v>
          </cell>
          <cell r="I10" t="str">
            <v>C00001731922020032725121</v>
          </cell>
          <cell r="J10">
            <v>43917</v>
          </cell>
        </row>
        <row r="11">
          <cell r="D11" t="str">
            <v>平安附加意外伤害住院津贴保险</v>
          </cell>
        </row>
        <row r="11">
          <cell r="G11" t="str">
            <v>PL180J092</v>
          </cell>
          <cell r="H11" t="str">
            <v>C00001732522021031025262</v>
          </cell>
          <cell r="I11" t="str">
            <v>C00001732522021031025262</v>
          </cell>
          <cell r="J11" t="str">
            <v>2021-03-10</v>
          </cell>
        </row>
        <row r="12">
          <cell r="D12" t="str">
            <v>平安机器损坏综合险</v>
          </cell>
        </row>
        <row r="12">
          <cell r="G12" t="str">
            <v>MP04110060</v>
          </cell>
          <cell r="H12" t="str">
            <v>C00001730612018031302391</v>
          </cell>
          <cell r="I12" t="str">
            <v>C00001730612018031302391</v>
          </cell>
          <cell r="J12">
            <v>43172</v>
          </cell>
        </row>
        <row r="13">
          <cell r="D13" t="str">
            <v>平安工程机械设备保险</v>
          </cell>
        </row>
        <row r="13">
          <cell r="G13" t="str">
            <v>MP04000028</v>
          </cell>
          <cell r="H13" t="str">
            <v>C00001730612020030609072</v>
          </cell>
          <cell r="I13" t="str">
            <v>C00001730612020030609072</v>
          </cell>
          <cell r="J13">
            <v>43105</v>
          </cell>
        </row>
        <row r="14">
          <cell r="D14" t="str">
            <v>财产综合险</v>
          </cell>
        </row>
        <row r="14">
          <cell r="G14" t="str">
            <v>MP04000002</v>
          </cell>
          <cell r="H14" t="str">
            <v>H00001730612017050483561</v>
          </cell>
          <cell r="I14" t="str">
            <v>H00001730612017050483561</v>
          </cell>
          <cell r="J14">
            <v>42859</v>
          </cell>
        </row>
        <row r="15">
          <cell r="D15" t="str">
            <v>财产一切险</v>
          </cell>
        </row>
        <row r="15">
          <cell r="G15" t="str">
            <v>MP04000003</v>
          </cell>
          <cell r="H15" t="str">
            <v>H00001730612017050483591</v>
          </cell>
          <cell r="I15" t="str">
            <v>H00001730612017050483591</v>
          </cell>
          <cell r="J15">
            <v>42859</v>
          </cell>
        </row>
        <row r="16">
          <cell r="D16" t="str">
            <v>建筑工程一切险</v>
          </cell>
        </row>
        <row r="16">
          <cell r="G16" t="str">
            <v>MP11000024</v>
          </cell>
          <cell r="H16" t="str">
            <v>H00001730812017050477121</v>
          </cell>
          <cell r="I16" t="str">
            <v>H00001730812017050477121</v>
          </cell>
          <cell r="J16">
            <v>42859</v>
          </cell>
        </row>
        <row r="17">
          <cell r="D17" t="str">
            <v>平安雇主责任保险（A款）</v>
          </cell>
        </row>
        <row r="17">
          <cell r="G17" t="str">
            <v>MP07110009</v>
          </cell>
          <cell r="H17" t="str">
            <v>C00001730912019122506691</v>
          </cell>
          <cell r="I17" t="str">
            <v>C00001730912019122506691</v>
          </cell>
          <cell r="J17">
            <v>43824</v>
          </cell>
        </row>
        <row r="18">
          <cell r="D18" t="str">
            <v>平安食品安全责任保险</v>
          </cell>
        </row>
        <row r="18">
          <cell r="G18" t="str">
            <v>MP07000148</v>
          </cell>
          <cell r="H18" t="str">
            <v>C00001730912022012906853</v>
          </cell>
          <cell r="I18" t="str">
            <v>C00001730912022012906853</v>
          </cell>
          <cell r="J18">
            <v>44590</v>
          </cell>
        </row>
        <row r="19">
          <cell r="D19" t="str">
            <v>老板无忧（平安雇主责任保险（A款）、平安雇主责任保险附加意外事故急救费用保险、平安雇主责任保险附加临时出境工作责任保险条款、 平安雇主责任保险附加住院津贴保险 、平安雇主责任保险附加伤残赔偿比例特约保险（A款）、平安雇主责任保险附加非工伤意外事故补偿保险、平安责任保险附加传染病救助保险条款）</v>
          </cell>
        </row>
        <row r="19">
          <cell r="G19" t="str">
            <v>MP10050106</v>
          </cell>
          <cell r="H19" t="str">
    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    </cell>
          <cell r="I19" t="str">
    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    </cell>
          <cell r="J19">
            <v>44019</v>
          </cell>
        </row>
        <row r="20">
          <cell r="D20" t="str">
            <v>船舶保险</v>
          </cell>
        </row>
        <row r="20">
          <cell r="G20" t="str">
            <v>MP12000044</v>
          </cell>
          <cell r="H20" t="str">
            <v>H00001731512017050483211</v>
          </cell>
          <cell r="I20" t="str">
            <v>H00001731512017050483211</v>
          </cell>
          <cell r="J20">
            <v>42859</v>
          </cell>
        </row>
        <row r="21">
          <cell r="D21" t="str">
            <v>船舶建造保险</v>
          </cell>
        </row>
        <row r="21">
          <cell r="G21" t="str">
            <v>MP12000026</v>
          </cell>
          <cell r="H21" t="str">
            <v>H00001731512017050483091</v>
          </cell>
          <cell r="I21" t="str">
            <v>H00001731512017050483091</v>
          </cell>
          <cell r="J21">
            <v>42859</v>
          </cell>
        </row>
        <row r="22">
          <cell r="D22" t="str">
            <v>机动车交通事故责任强制保险</v>
          </cell>
        </row>
        <row r="22">
          <cell r="G22" t="str">
            <v>MP01000002</v>
          </cell>
          <cell r="H22" t="str">
            <v>银保监复〔2020〕617 号</v>
          </cell>
          <cell r="I22" t="str">
            <v>银保监复〔2020〕617 号</v>
          </cell>
          <cell r="J22">
            <v>44092</v>
          </cell>
        </row>
        <row r="23">
          <cell r="D23" t="str">
            <v>机动车商业保险</v>
          </cell>
        </row>
        <row r="23">
          <cell r="G23" t="str">
            <v>MP01000001</v>
          </cell>
          <cell r="H23" t="str">
            <v>(平安财险)(备-机动车辆保险)【2024】(主) 229号</v>
          </cell>
          <cell r="I23" t="str">
            <v>(平安财险)(备-机动车辆保险)【2024】(主) 229号</v>
          </cell>
          <cell r="J23">
            <v>45616</v>
          </cell>
        </row>
        <row r="24">
          <cell r="D24" t="str">
            <v>首台（套）重大技术装备综合保险</v>
          </cell>
        </row>
        <row r="24">
          <cell r="G24" t="str">
            <v>MP07000161</v>
          </cell>
          <cell r="H24" t="str">
            <v>H00001730912016120905621</v>
          </cell>
          <cell r="I24" t="str">
            <v>H00001730912016120905621</v>
          </cell>
          <cell r="J24">
            <v>42713</v>
          </cell>
        </row>
        <row r="25">
          <cell r="D25" t="str">
            <v>平安乐业福（复业保3.0） 
（营业中断保险、财产基本险、平安财险营业中断险附加险-附加谋杀、传染病和污染条款A、平安附加放弃比例赔付保险、平安特定危重型传染病保险、平安住院津贴保险、平安附加调整疾病种类保险）</v>
          </cell>
        </row>
        <row r="25">
          <cell r="G25" t="str">
            <v>MP10000183</v>
          </cell>
          <cell r="H25" t="str">
    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    </cell>
          <cell r="I25" t="str">
    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    </cell>
          <cell r="J25">
            <v>44019</v>
          </cell>
        </row>
        <row r="26">
          <cell r="D26" t="str">
            <v>平安重点新材料首批次应用综合保险</v>
          </cell>
        </row>
        <row r="26">
          <cell r="G26" t="str">
            <v>MP07000047</v>
          </cell>
          <cell r="H26" t="str">
            <v>C00001730912021010800222</v>
          </cell>
          <cell r="I26" t="str">
            <v>C00001730912021010800222</v>
          </cell>
          <cell r="J26">
            <v>44204</v>
          </cell>
        </row>
        <row r="27">
          <cell r="D27" t="str">
            <v>平安建筑工程团体意外伤害保险</v>
          </cell>
        </row>
        <row r="27">
          <cell r="G27" t="str">
            <v>MP18000009</v>
          </cell>
          <cell r="H27" t="str">
            <v>C00001732312022081013671</v>
          </cell>
          <cell r="I27" t="str">
            <v>C00001732312022081013671</v>
          </cell>
          <cell r="J27">
            <v>44784</v>
          </cell>
        </row>
        <row r="28">
          <cell r="D28" t="str">
            <v>平安物业管理责任保险</v>
          </cell>
        </row>
        <row r="28">
          <cell r="G28" t="str">
            <v>MP07000165</v>
          </cell>
          <cell r="H28" t="str">
            <v>C00001730912019122509351</v>
          </cell>
          <cell r="I28" t="str">
            <v>C00001730912019122509351</v>
          </cell>
          <cell r="J28">
            <v>43824</v>
          </cell>
        </row>
        <row r="29">
          <cell r="D29" t="str">
            <v>平安展览会责任保险</v>
          </cell>
        </row>
        <row r="29">
          <cell r="G29" t="str">
            <v>MP07000130</v>
          </cell>
          <cell r="H29" t="str">
            <v>C00001730912019122509251</v>
          </cell>
          <cell r="I29" t="str">
            <v>C00001730912019122509251</v>
          </cell>
          <cell r="J29">
            <v>43824</v>
          </cell>
        </row>
        <row r="30">
          <cell r="D30" t="str">
            <v>平安职业责任保险</v>
          </cell>
        </row>
        <row r="30">
          <cell r="G30" t="str">
            <v>MP07000166</v>
          </cell>
          <cell r="H30" t="str">
            <v>C00001730912019122509131</v>
          </cell>
          <cell r="I30" t="str">
            <v>C00001730912019122509131</v>
          </cell>
          <cell r="J30">
            <v>43824</v>
          </cell>
        </row>
        <row r="31">
          <cell r="D31" t="str">
            <v>平安产品责任保险</v>
          </cell>
        </row>
        <row r="31">
          <cell r="G31" t="str">
            <v>MP07110005</v>
          </cell>
          <cell r="H31" t="str">
            <v>C00001730912019122627852</v>
          </cell>
          <cell r="I31" t="str">
            <v>C00001730912019122627852</v>
          </cell>
          <cell r="J31">
            <v>43825</v>
          </cell>
        </row>
        <row r="32">
          <cell r="D32" t="str">
            <v>平安公共营业场所火灾责任保险</v>
          </cell>
        </row>
        <row r="32">
          <cell r="G32" t="str">
            <v>MP07000064</v>
          </cell>
          <cell r="H32" t="str">
            <v>C00001730912019122509421</v>
          </cell>
          <cell r="I32" t="str">
            <v>C00001730912019122509421</v>
          </cell>
          <cell r="J32">
            <v>43825</v>
          </cell>
        </row>
        <row r="33">
          <cell r="D33" t="str">
            <v>火灾保</v>
          </cell>
        </row>
        <row r="33">
          <cell r="G33" t="str">
            <v>MP10000132</v>
          </cell>
          <cell r="H33" t="str">
            <v>平安公共营业场所火灾责任保险 C00001730912019122509421</v>
          </cell>
          <cell r="I33" t="str">
            <v>平安公共营业场所火灾责任保险 C00001730912019122509421</v>
          </cell>
          <cell r="J33">
            <v>43559</v>
          </cell>
        </row>
        <row r="34">
          <cell r="D34" t="str">
            <v>抵押宝</v>
          </cell>
        </row>
        <row r="34">
          <cell r="G34" t="str">
            <v>MP10000151</v>
          </cell>
          <cell r="H34" t="str">
            <v>企财险附加消防队灭火费用-平安财险（备-企财）[2014]附112号
财产综合险-平安财险（备-企财）[2011]主18号
企财险附加险-清理残骸费用扩展条款-平安财险（备-企财）[2012]附362号</v>
          </cell>
          <cell r="I34" t="str">
            <v>企财险附加消防队灭火费用-平安财险（备-企财）[2014]附112号
财产综合险-平安财险（备-企财）[2011]主18号
企财险附加险-清理残骸费用扩展条款-平安财险（备-企财）[2012]附362号</v>
          </cell>
          <cell r="J34">
            <v>43754</v>
          </cell>
        </row>
        <row r="35">
          <cell r="D35" t="str">
            <v>航空运输货物保险</v>
          </cell>
        </row>
        <row r="35">
          <cell r="G35" t="str">
            <v>MP09110014</v>
          </cell>
          <cell r="H35" t="str">
            <v>H00001731612016120904231</v>
          </cell>
          <cell r="I35" t="str">
            <v>H00001731612016120904231</v>
          </cell>
          <cell r="J35">
            <v>42713</v>
          </cell>
        </row>
        <row r="36">
          <cell r="D36" t="str">
            <v>海洋运输货物保险</v>
          </cell>
        </row>
        <row r="36">
          <cell r="G36" t="str">
            <v>MP09110015</v>
          </cell>
          <cell r="H36" t="str">
            <v>H00001731612016120904201</v>
          </cell>
          <cell r="I36" t="str">
            <v>H00001731612016120904201</v>
          </cell>
          <cell r="J36">
            <v>42713</v>
          </cell>
        </row>
        <row r="37">
          <cell r="D37" t="str">
            <v>国内水路、陆路货物运输保险</v>
          </cell>
        </row>
        <row r="37">
          <cell r="G37" t="str">
            <v>MP09110010</v>
          </cell>
          <cell r="H37" t="str">
            <v>H00001731612016120904211</v>
          </cell>
          <cell r="I37" t="str">
            <v>H00001731612016120904211</v>
          </cell>
          <cell r="J37">
            <v>42713</v>
          </cell>
        </row>
        <row r="38">
          <cell r="D38" t="str">
            <v>安装工程一切险</v>
          </cell>
        </row>
        <row r="38">
          <cell r="G38" t="str">
            <v>MP11000025</v>
          </cell>
          <cell r="H38" t="str">
            <v>H00001730812017050483661</v>
          </cell>
          <cell r="I38" t="str">
            <v>H00001730812017050483661</v>
          </cell>
          <cell r="J38" t="str">
            <v>2017-05-04</v>
          </cell>
        </row>
        <row r="39">
          <cell r="D39" t="str">
            <v>平安出口贸易短期信用保险</v>
          </cell>
        </row>
        <row r="39">
          <cell r="G39" t="str">
            <v>MP08000015</v>
          </cell>
          <cell r="H39" t="str">
            <v>C00001731312018031609132</v>
          </cell>
          <cell r="I39" t="str">
            <v>C00001731312018031609132</v>
          </cell>
          <cell r="J39">
            <v>42859</v>
          </cell>
        </row>
        <row r="40">
          <cell r="D40" t="str">
            <v>平安个人意外伤害及抵押物财产保险</v>
          </cell>
        </row>
        <row r="40">
          <cell r="G40" t="str">
            <v>MP02000238</v>
          </cell>
          <cell r="H40" t="str">
            <v>C00001732112019122702032</v>
          </cell>
          <cell r="I40" t="str">
            <v>C00001732112019122702032</v>
          </cell>
          <cell r="J40">
            <v>44018</v>
          </cell>
        </row>
        <row r="41">
          <cell r="D41" t="str">
            <v>雇主安心保</v>
          </cell>
        </row>
        <row r="41">
          <cell r="G41" t="str">
            <v>MP10090087</v>
          </cell>
          <cell r="H41" t="str">
    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    </cell>
          <cell r="I41" t="str">
    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    </cell>
          <cell r="J41">
            <v>43886</v>
          </cell>
        </row>
        <row r="42">
          <cell r="D42" t="str">
            <v>校方责任险</v>
          </cell>
        </row>
        <row r="42">
          <cell r="G42" t="str">
            <v>MP07000755</v>
          </cell>
          <cell r="H42" t="str">
            <v>C00001730912019122507021</v>
          </cell>
          <cell r="I42" t="str">
            <v>C00001730912019122507021</v>
          </cell>
          <cell r="J42">
            <v>43824</v>
          </cell>
        </row>
        <row r="43">
          <cell r="D43" t="str">
            <v>教职员工责任险</v>
          </cell>
        </row>
        <row r="43">
          <cell r="G43" t="str">
            <v>MP07000059</v>
          </cell>
          <cell r="H43" t="str">
            <v>C00001730912019122508031</v>
          </cell>
          <cell r="I43" t="str">
            <v>C00001730912019122508031</v>
          </cell>
          <cell r="J43">
            <v>43824</v>
          </cell>
        </row>
        <row r="44">
          <cell r="D44" t="str">
            <v>实习生责任险</v>
          </cell>
        </row>
        <row r="44">
          <cell r="G44" t="str">
            <v>MP07000062</v>
          </cell>
          <cell r="H44" t="str">
            <v>C00001730912019122508041</v>
          </cell>
          <cell r="I44" t="str">
            <v>C00001730912019122508041</v>
          </cell>
          <cell r="J44">
            <v>43824</v>
          </cell>
        </row>
        <row r="45">
          <cell r="D45" t="str">
            <v>家政服务责任保险</v>
          </cell>
        </row>
        <row r="45">
          <cell r="G45" t="str">
            <v>MP02120037</v>
          </cell>
          <cell r="H45" t="str">
            <v>C00001730912019122627982</v>
          </cell>
          <cell r="I45" t="str">
            <v>C00001730912019122627982</v>
          </cell>
          <cell r="J45">
            <v>43825</v>
          </cell>
        </row>
        <row r="46">
          <cell r="D46" t="str">
            <v>平安雇主责任保险(C款)</v>
          </cell>
        </row>
        <row r="46">
          <cell r="G46" t="str">
            <v>MP07000489</v>
          </cell>
          <cell r="H46" t="str">
            <v>C00001730912019122506741</v>
          </cell>
          <cell r="I46" t="str">
            <v>C00001730912019122506741</v>
          </cell>
          <cell r="J46">
            <v>43824</v>
          </cell>
        </row>
        <row r="47">
          <cell r="D47" t="str">
            <v>财产基本险</v>
          </cell>
        </row>
        <row r="47">
          <cell r="G47" t="str">
            <v>MP04000001</v>
          </cell>
          <cell r="H47" t="str">
            <v>H00001730612017050483601</v>
          </cell>
          <cell r="I47" t="str">
            <v>H00001730612017050483601</v>
          </cell>
          <cell r="J47">
            <v>42859</v>
          </cell>
        </row>
        <row r="48">
          <cell r="D48" t="str">
            <v>平安个人意外伤害及抵押物财产保险(DG)
（平安产险个人意外伤害保险、平安家庭财产保险、平安附加家庭财产盗抢损失保险、平安银行卡盗刷保险、平安附加居家责任保险）</v>
          </cell>
        </row>
        <row r="48">
          <cell r="G48" t="str">
            <v>MP02350041</v>
          </cell>
          <cell r="H48" t="str">
    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    </cell>
          <cell r="I48" t="str">
    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    </cell>
          <cell r="J48" t="str">
            <v>2023-03-04</v>
          </cell>
        </row>
        <row r="49">
          <cell r="D49" t="str">
            <v>平安公众责任保险</v>
          </cell>
        </row>
        <row r="49">
          <cell r="G49" t="str">
            <v>MP07110007</v>
          </cell>
          <cell r="H49" t="str">
            <v>C00001730912019122509341</v>
          </cell>
          <cell r="I49" t="str">
            <v>C00001730912019122509341</v>
          </cell>
          <cell r="J49">
            <v>43824</v>
          </cell>
        </row>
        <row r="50">
          <cell r="D50" t="str">
            <v>平安雇主责任保险（B款）</v>
          </cell>
        </row>
        <row r="50">
          <cell r="G50" t="str">
            <v>MP07110010</v>
          </cell>
          <cell r="H50" t="str">
            <v>C00001730912019122506711</v>
          </cell>
          <cell r="I50" t="str">
            <v>C00001730912019122506711</v>
          </cell>
          <cell r="J50">
            <v>43824</v>
          </cell>
        </row>
        <row r="51">
          <cell r="D51" t="str">
            <v>平安现金保险</v>
          </cell>
        </row>
        <row r="51">
          <cell r="G51" t="str">
            <v>MP04000027</v>
          </cell>
          <cell r="H51" t="str">
            <v>H00001730612017050447081</v>
          </cell>
          <cell r="I51" t="str">
            <v>H00001730612017050447081</v>
          </cell>
          <cell r="J51">
            <v>42859</v>
          </cell>
        </row>
        <row r="52">
          <cell r="D52" t="str">
            <v>平安法律费用保险</v>
          </cell>
        </row>
        <row r="52">
          <cell r="G52" t="str">
            <v>MP07000284</v>
          </cell>
          <cell r="H52" t="str">
            <v>C00001731912023070200301</v>
          </cell>
          <cell r="I52" t="str">
            <v>C00001731912023070200301</v>
          </cell>
          <cell r="J52">
            <v>45109</v>
          </cell>
        </row>
        <row r="53">
          <cell r="D53" t="str">
            <v>银行卡盗刷险</v>
          </cell>
        </row>
        <row r="53">
          <cell r="G53" t="str">
            <v>MP02350009</v>
          </cell>
          <cell r="H53" t="str">
            <v>C00001732112019121811652</v>
          </cell>
          <cell r="I53" t="str">
            <v>C00001732112019121811652</v>
          </cell>
          <cell r="J53" t="str">
            <v>2019-12-18</v>
          </cell>
        </row>
        <row r="54">
          <cell r="D54" t="str">
            <v>安装工程一切险及第三者责任险</v>
          </cell>
        </row>
        <row r="54">
          <cell r="G54" t="str">
            <v>MP11000025</v>
          </cell>
          <cell r="H54" t="str">
            <v>H00001730812017050483661</v>
          </cell>
          <cell r="I54" t="str">
            <v>H00001730812017050483661</v>
          </cell>
          <cell r="J54">
            <v>42859</v>
          </cell>
        </row>
        <row r="55">
          <cell r="D55" t="str">
            <v>建筑工程一切险及第三者责任险</v>
          </cell>
        </row>
        <row r="55">
          <cell r="G55" t="str">
            <v>MP11000024</v>
          </cell>
          <cell r="H55" t="str">
            <v>H00001730812017050477121</v>
          </cell>
          <cell r="I55" t="str">
            <v>H00001730812017050477121</v>
          </cell>
          <cell r="J55">
            <v>42859</v>
          </cell>
        </row>
        <row r="56">
          <cell r="D56" t="str">
            <v>建筑安装工程一切险及第三者责任险</v>
          </cell>
        </row>
        <row r="56">
          <cell r="G56" t="str">
            <v>MP11000005</v>
          </cell>
          <cell r="H56" t="str">
            <v>H00001730812017050483661</v>
          </cell>
          <cell r="I56" t="str">
            <v>H00001730812017050483661</v>
          </cell>
          <cell r="J56">
            <v>42859</v>
          </cell>
        </row>
        <row r="57">
          <cell r="D57" t="str">
            <v>平安建设工程施工合同履约保证保险</v>
          </cell>
        </row>
        <row r="57">
          <cell r="G57" t="str">
            <v>MP05000018</v>
          </cell>
          <cell r="H57" t="str">
            <v>C00001731412020021902451</v>
          </cell>
          <cell r="I57" t="str">
            <v>C00001731412020021902451</v>
          </cell>
          <cell r="J57" t="str">
            <v>2020-02-19</v>
          </cell>
        </row>
        <row r="58">
          <cell r="D58" t="str">
            <v>采购合同履约保证保险</v>
          </cell>
        </row>
        <row r="58">
          <cell r="G58" t="str">
            <v>MP05000043</v>
          </cell>
          <cell r="H58" t="str">
            <v>C00001731412022121288751</v>
          </cell>
          <cell r="I58" t="str">
            <v>C00001731412022121288751</v>
          </cell>
          <cell r="J58">
            <v>44907</v>
          </cell>
        </row>
        <row r="59">
          <cell r="D59" t="str">
            <v>平安建设工程工资支付保证险</v>
          </cell>
        </row>
        <row r="59">
          <cell r="G59" t="str">
            <v>MP05000035</v>
          </cell>
          <cell r="H59" t="str">
            <v>C00001731412020112405822</v>
          </cell>
          <cell r="I59" t="str">
            <v>C00001731412020112405822</v>
          </cell>
          <cell r="J59">
            <v>44740</v>
          </cell>
        </row>
        <row r="60">
          <cell r="D60" t="str">
            <v>平安家庭财产保险（DG）</v>
          </cell>
        </row>
        <row r="60">
          <cell r="G60" t="str">
            <v>MP02350042</v>
          </cell>
          <cell r="H60" t="str">
            <v>平安附加家庭财产盗抢损失保险 ：C00001732122018052817852
平安产险居家责任保险 ：C00001730912022092241011
平安银行卡盗刷保险 ：C00001732112019121811652
平安家庭财产保险： C00001732112019121811592</v>
          </cell>
          <cell r="I60" t="str">
            <v>平安附加家庭财产盗抢损失保险 C00001732122018052817852平安产险居家责任保险 C00001730912022092241011平安银行卡盗刷保险 C00001732112019121811652平安家庭财产保险 C00001732112019121811592</v>
          </cell>
          <cell r="J60">
            <v>43257</v>
          </cell>
        </row>
        <row r="61">
          <cell r="D61" t="str">
            <v>平安臻享逸家高端出行险（全家版）</v>
          </cell>
        </row>
        <row r="61">
          <cell r="F61" t="str">
            <v>平安产险家庭意外伤害保险</v>
          </cell>
          <cell r="G61" t="str">
            <v>MP03001409</v>
          </cell>
          <cell r="H61" t="str">
            <v>C00001732312022062915031</v>
          </cell>
          <cell r="I61" t="str">
            <v>C00001732312022062915031</v>
          </cell>
          <cell r="J61">
            <v>45107</v>
          </cell>
        </row>
        <row r="62">
          <cell r="F62" t="str">
            <v>平安交通工具意外伤害保险(B款)</v>
          </cell>
        </row>
        <row r="62">
          <cell r="H62" t="str">
            <v>C00001732312022061332193</v>
          </cell>
          <cell r="I62" t="str">
            <v>C00001732312022061332193</v>
          </cell>
          <cell r="J62">
            <v>45107</v>
          </cell>
        </row>
        <row r="63">
          <cell r="F63" t="str">
            <v>平安产险附加高风险运动意外伤害保险</v>
          </cell>
        </row>
        <row r="63">
          <cell r="H63" t="str">
            <v>C00001732322022070831771</v>
          </cell>
          <cell r="I63" t="str">
            <v>C00001732322022070831771</v>
          </cell>
          <cell r="J63">
            <v>45107</v>
          </cell>
        </row>
        <row r="64">
          <cell r="D64" t="str">
            <v>平安出行险</v>
          </cell>
        </row>
        <row r="64">
          <cell r="F64" t="str">
            <v>平安产险交通出行意外伤害保险</v>
          </cell>
          <cell r="G64" t="str">
            <v>MP03000912　</v>
          </cell>
          <cell r="H64" t="str">
            <v>C00001732312022062915011</v>
          </cell>
          <cell r="I64" t="str">
            <v>C00001732312022062915011</v>
          </cell>
          <cell r="J64">
            <v>44390</v>
          </cell>
        </row>
        <row r="65">
          <cell r="F65" t="str">
            <v>公共交通出行意外险</v>
          </cell>
        </row>
        <row r="65">
          <cell r="H65" t="str">
            <v>C00001732312022061332333</v>
          </cell>
          <cell r="I65" t="str">
            <v>C00001732312022061332333</v>
          </cell>
          <cell r="J65">
            <v>44390</v>
          </cell>
        </row>
        <row r="66">
          <cell r="F66" t="str">
            <v>平安个人出行不便损失补偿保险</v>
          </cell>
        </row>
        <row r="66">
          <cell r="H66" t="str">
            <v>C00001731912019061412902</v>
          </cell>
          <cell r="I66" t="str">
            <v>C00001731912019061412902</v>
          </cell>
          <cell r="J66">
            <v>44390</v>
          </cell>
        </row>
        <row r="67">
          <cell r="F67" t="str">
            <v>平安附加救护车费用补偿保险</v>
          </cell>
        </row>
        <row r="67">
          <cell r="H67" t="str">
            <v>C00001731922018050912412</v>
          </cell>
          <cell r="I67" t="str">
            <v>C00001731922018050912412</v>
          </cell>
          <cell r="J67">
            <v>44390</v>
          </cell>
        </row>
        <row r="68">
          <cell r="D68" t="str">
            <v>平安非机动车-充电安心保</v>
          </cell>
        </row>
        <row r="68">
          <cell r="F68" t="str">
            <v>平安非机动车第三者责任保险</v>
          </cell>
          <cell r="G68" t="str">
            <v>MP02000556</v>
          </cell>
          <cell r="H68" t="str">
            <v>C00001730912019121811552</v>
          </cell>
          <cell r="I68" t="str">
            <v>C00001730912019121811552</v>
          </cell>
          <cell r="J68">
            <v>45447</v>
          </cell>
        </row>
        <row r="69">
          <cell r="F69" t="str">
            <v>平安家庭财产保险（火险）</v>
          </cell>
        </row>
        <row r="69">
          <cell r="H69" t="str">
            <v>C00001732112019122716721</v>
          </cell>
          <cell r="I69" t="str">
            <v>C00001732112019122716721</v>
          </cell>
          <cell r="J69">
            <v>45447</v>
          </cell>
        </row>
        <row r="70">
          <cell r="D70" t="str">
            <v>平安全家福</v>
          </cell>
        </row>
        <row r="70">
          <cell r="F70" t="str">
            <v>平安产险家庭意外伤害保险</v>
          </cell>
          <cell r="G70" t="str">
            <v>MP02000279　</v>
          </cell>
          <cell r="H70" t="str">
            <v>C00001732312022062915031</v>
          </cell>
          <cell r="I70" t="str">
            <v>C00001732312022062915031</v>
          </cell>
          <cell r="J70">
            <v>43969</v>
          </cell>
        </row>
        <row r="71">
          <cell r="F71" t="str">
            <v>平安产险家庭财产保险（家庭版）</v>
          </cell>
        </row>
        <row r="71">
          <cell r="H71" t="str">
            <v>C00001732112018031102812</v>
          </cell>
          <cell r="I71" t="str">
            <v>C00001732112018031102812</v>
          </cell>
          <cell r="J71">
            <v>43969</v>
          </cell>
        </row>
        <row r="72">
          <cell r="F72" t="str">
            <v>平安产险家庭财产保险（家庭版）附加银行卡盗刷保险</v>
          </cell>
        </row>
        <row r="72">
          <cell r="H72" t="str">
            <v>C00001732122018031403431</v>
          </cell>
          <cell r="I72" t="str">
            <v>C00001732122018031403431</v>
          </cell>
          <cell r="J72">
            <v>43969</v>
          </cell>
        </row>
        <row r="73">
          <cell r="D73" t="str">
            <v>平安银行卡盗刷保险2.0DG</v>
          </cell>
        </row>
        <row r="73">
          <cell r="F73" t="str">
            <v>平安银行卡盗刷保险</v>
          </cell>
          <cell r="G73" t="str">
            <v>MP02350072</v>
          </cell>
          <cell r="H73" t="str">
            <v>C00001732112019121811652</v>
          </cell>
          <cell r="I73" t="str">
            <v>C00001732112019121811652</v>
          </cell>
          <cell r="J73">
            <v>45391</v>
          </cell>
        </row>
        <row r="74">
          <cell r="D74" t="str">
            <v>平安臻享逸家高端百万医疗险</v>
          </cell>
        </row>
        <row r="74">
          <cell r="F74" t="str">
            <v>平安产险中端医疗费用保险（A款）</v>
          </cell>
          <cell r="G74" t="str">
            <v>MP03001420</v>
          </cell>
          <cell r="H74" t="str">
            <v>C00001732512023042171803</v>
          </cell>
          <cell r="I74" t="str">
            <v>C00001732512023042171803</v>
          </cell>
          <cell r="J74">
            <v>45188</v>
          </cell>
        </row>
        <row r="75">
          <cell r="F75" t="str">
            <v>平安产险附加特定药品费用医疗保险（B款）</v>
          </cell>
        </row>
        <row r="75">
          <cell r="H75" t="str">
            <v>C00001732522021102705973</v>
          </cell>
          <cell r="I75" t="str">
            <v>C00001732522021102705973</v>
          </cell>
          <cell r="J75">
            <v>45188</v>
          </cell>
        </row>
        <row r="76">
          <cell r="F76" t="str">
            <v>平安产险附加特定重疾异地转诊公共交通费用医疗保险</v>
          </cell>
        </row>
        <row r="76">
          <cell r="H76" t="str">
            <v>C00001732522022122800771</v>
          </cell>
          <cell r="I76" t="str">
            <v>C00001732522022122800771</v>
          </cell>
          <cell r="J76">
            <v>45188</v>
          </cell>
        </row>
        <row r="77">
          <cell r="F77" t="str">
            <v>平安产险附加重大疾病保险（A款）</v>
          </cell>
        </row>
        <row r="77">
          <cell r="H77" t="str">
            <v>C00001732622021042648692</v>
          </cell>
          <cell r="I77" t="str">
            <v>C00001732622021042648692</v>
          </cell>
          <cell r="J77">
            <v>45188</v>
          </cell>
        </row>
        <row r="78">
          <cell r="D78" t="str">
            <v>财产基本险（2009版）
财产综合险（2009版）
财产一切险（2009版）
高新技术企业财产综合险
高新技术企业财产一切险</v>
          </cell>
          <cell r="E78" t="str">
            <v>单保房屋
建筑</v>
          </cell>
          <cell r="F78" t="str">
            <v>厂房、宿舍、商品房、别墅、商业楼宇</v>
          </cell>
          <cell r="G78" t="str">
            <v>QBA</v>
          </cell>
          <cell r="H78" t="str">
            <v>财产基本险（2009版）：
人保(备案)[2009]N226号
财产综合险（2009版）：
人保(备案)[2009]N227号
财产一切险（2009版）：
人保财险(备案)[2009]N228号
高新技术企业财产综合险：
人保(备案)[2009]N657号
高新技术企业财产一切险：
人保(备案)[2009]N656号</v>
          </cell>
          <cell r="I78" t="str">
            <v>财产基本险（2009版）：010039 
财产综合险（2009版）：010040 
财产一切险（2009版）：010119
高新技术企业财产综合险：010299
高新技术企业财产一切险：010298</v>
          </cell>
          <cell r="J78">
            <v>40074</v>
          </cell>
        </row>
        <row r="79">
          <cell r="F79" t="str">
            <v>化工、木业家具行业及其他非钢混结构</v>
          </cell>
          <cell r="G79" t="str">
            <v>QBB</v>
          </cell>
        </row>
        <row r="79">
          <cell r="J79">
            <v>40074</v>
          </cell>
        </row>
        <row r="80">
          <cell r="E80" t="str">
            <v>非单保房屋
建筑</v>
          </cell>
          <cell r="F80" t="str">
            <v>餐饮酒店、服装生产综合商业
（服务业、非生产性行业，不包括零售业）</v>
          </cell>
          <cell r="G80" t="str">
            <v>QYC</v>
          </cell>
        </row>
        <row r="80">
          <cell r="J80">
            <v>40074</v>
          </cell>
        </row>
        <row r="81">
          <cell r="F81" t="str">
            <v>电厂、药品零售、机械、电子、食品、
零售（不包括家具零售）、五金、非木业仓储、玻璃纤维、金属、其他没有包括的行业</v>
          </cell>
          <cell r="G81" t="str">
            <v>QAL</v>
          </cell>
        </row>
        <row r="81">
          <cell r="J81">
            <v>40074</v>
          </cell>
        </row>
        <row r="82">
          <cell r="F82" t="str">
            <v>纺织、纸品、皮革、印刷、建材化工、
木业仓储、塑料橡胶（无喷漆、电镀工序）</v>
          </cell>
          <cell r="G82" t="str">
            <v>QAK</v>
          </cell>
        </row>
        <row r="82">
          <cell r="J82">
            <v>40074</v>
          </cell>
        </row>
        <row r="83">
          <cell r="F83" t="str">
            <v>塑料橡胶（有喷漆、电镀工序）、
家具零售业、木业家具及其它</v>
          </cell>
        </row>
        <row r="83">
          <cell r="J83">
            <v>40074</v>
          </cell>
        </row>
        <row r="84">
          <cell r="D84" t="str">
            <v>机器损坏保险（2015版）</v>
          </cell>
        </row>
        <row r="84">
          <cell r="G84" t="str">
            <v>QSD</v>
          </cell>
          <cell r="H84" t="str">
            <v>人保财险（备-企财）[2015]主35号</v>
          </cell>
          <cell r="I84" t="str">
            <v>012264</v>
          </cell>
          <cell r="J84">
            <v>42348</v>
          </cell>
        </row>
        <row r="85">
          <cell r="D85" t="str">
            <v>营业中断保险（2009版）</v>
          </cell>
        </row>
        <row r="85">
          <cell r="G85" t="str">
            <v>QAO</v>
          </cell>
          <cell r="H85" t="str">
            <v>人保(备案)[2009]N746号</v>
          </cell>
          <cell r="I85" t="str">
            <v>010008</v>
          </cell>
          <cell r="J85">
            <v>40074</v>
          </cell>
        </row>
        <row r="86">
          <cell r="D86" t="str">
            <v>现金保险（2009版）</v>
          </cell>
        </row>
        <row r="86">
          <cell r="G86" t="str">
            <v>TXL</v>
          </cell>
          <cell r="H86" t="str">
            <v>人保(备案)[2009]N235号</v>
          </cell>
          <cell r="I86" t="str">
            <v>010140</v>
          </cell>
          <cell r="J86">
            <v>40074</v>
          </cell>
        </row>
        <row r="87">
          <cell r="D87" t="str">
            <v>高新技术企业关键研发设备保险</v>
          </cell>
        </row>
        <row r="87">
          <cell r="G87" t="str">
            <v>QAM</v>
          </cell>
          <cell r="H87" t="str">
            <v>人保(备案)[2009]N663号</v>
          </cell>
          <cell r="I87" t="str">
            <v>010300</v>
          </cell>
          <cell r="J87">
            <v>40074</v>
          </cell>
        </row>
        <row r="88">
          <cell r="D88" t="str">
            <v>高新技术企业营业中断保险</v>
          </cell>
        </row>
        <row r="88">
          <cell r="G88" t="str">
            <v>QAN</v>
          </cell>
          <cell r="H88" t="str">
            <v>人保(备案)[2009]N666号</v>
          </cell>
          <cell r="I88" t="str">
            <v>010301</v>
          </cell>
          <cell r="J88">
            <v>40074</v>
          </cell>
        </row>
        <row r="89">
          <cell r="D89" t="str">
            <v>普通家财险</v>
          </cell>
        </row>
        <row r="89">
          <cell r="G89" t="str">
            <v>JAX</v>
          </cell>
          <cell r="H89" t="str">
            <v>(人保财险)(备-普通家财险)【2021】(主) 053</v>
          </cell>
          <cell r="I89" t="str">
            <v>020041</v>
          </cell>
          <cell r="J89" t="str">
            <v>2017-06-01</v>
          </cell>
        </row>
        <row r="90">
          <cell r="D90" t="str">
            <v>个人贷款抵押房屋保险</v>
          </cell>
        </row>
        <row r="90">
          <cell r="G90" t="str">
            <v>JHD</v>
          </cell>
          <cell r="H90" t="str">
            <v>人保(备案)[2009]N735号</v>
          </cell>
          <cell r="I90" t="str">
            <v>020015</v>
          </cell>
          <cell r="J90" t="str">
            <v>2009-11-26</v>
          </cell>
        </row>
        <row r="91">
          <cell r="D91" t="str">
            <v>“吉安居家”家庭财产保险</v>
          </cell>
        </row>
        <row r="91">
          <cell r="G91" t="str">
            <v>JEB</v>
          </cell>
          <cell r="H91" t="str">
            <v>(人保财险)(备-普通家财险)【2020】(主) 090号</v>
          </cell>
          <cell r="I91" t="str">
            <v>020487</v>
          </cell>
          <cell r="J91" t="str">
            <v>2018-07-01</v>
          </cell>
        </row>
        <row r="92">
          <cell r="D92" t="str">
            <v>金锁组合型家庭财产保险</v>
          </cell>
        </row>
        <row r="92">
          <cell r="G92" t="str">
            <v>JAH</v>
          </cell>
          <cell r="H92" t="str">
            <v>(人保财险)(备-普通家财险)【2020】(主) 193号</v>
          </cell>
          <cell r="I92" t="str">
            <v>020224</v>
          </cell>
          <cell r="J92" t="str">
            <v>2017-06-01</v>
          </cell>
        </row>
        <row r="93">
          <cell r="D93" t="str">
            <v>个人账户资金安全保险</v>
          </cell>
        </row>
        <row r="93">
          <cell r="G93" t="str">
            <v>JBD</v>
          </cell>
          <cell r="H93" t="str">
            <v>C00000232112021060478532</v>
          </cell>
          <cell r="I93" t="str">
            <v>020654</v>
          </cell>
          <cell r="J93" t="str">
            <v>2021-06-04</v>
          </cell>
        </row>
        <row r="94">
          <cell r="D94" t="str">
            <v>电动自行车保险</v>
          </cell>
        </row>
        <row r="94">
          <cell r="G94" t="str">
            <v>JTN</v>
          </cell>
          <cell r="H94" t="str">
            <v>(人保财险)(备-普通家财险)【2021】(主) 078号</v>
          </cell>
          <cell r="I94" t="str">
            <v>020244</v>
          </cell>
          <cell r="J94" t="str">
            <v>2017-06-01</v>
          </cell>
        </row>
        <row r="95">
          <cell r="D95" t="str">
            <v>综合治安保险</v>
          </cell>
        </row>
        <row r="95">
          <cell r="G95" t="str">
            <v>JDX</v>
          </cell>
          <cell r="H95" t="str">
            <v>(人保财险)(备-普通家财险)【2020】(主) 072号</v>
          </cell>
          <cell r="I95" t="str">
            <v>020506</v>
          </cell>
          <cell r="J95" t="str">
            <v>2018-09-07</v>
          </cell>
        </row>
        <row r="96">
          <cell r="D96" t="str">
            <v>“保福满屋”城市家庭组合产品</v>
          </cell>
        </row>
        <row r="96">
          <cell r="G96" t="str">
            <v>LDO</v>
          </cell>
          <cell r="H96" t="str">
            <v>(人保财险)(备-普通家财险)【2020】(主) 193号</v>
          </cell>
          <cell r="I96" t="str">
            <v>020224</v>
          </cell>
          <cell r="J96" t="str">
            <v>2017-06-01</v>
          </cell>
        </row>
        <row r="97">
          <cell r="D97" t="str">
            <v>“家富保”家庭财产保险</v>
          </cell>
        </row>
        <row r="97">
          <cell r="G97" t="str">
            <v>JBT</v>
          </cell>
          <cell r="H97" t="str">
            <v>(人保财险)(备-普通家财险)【2020】(主) 193号</v>
          </cell>
          <cell r="I97" t="str">
            <v>020224</v>
          </cell>
          <cell r="J97" t="str">
            <v>2017-06-01</v>
          </cell>
        </row>
        <row r="98">
          <cell r="D98" t="str">
            <v>船舶建造险</v>
          </cell>
        </row>
        <row r="98">
          <cell r="G98" t="str">
            <v>CBD</v>
          </cell>
          <cell r="H98" t="str">
            <v>人保(备案)[2009]N39号</v>
          </cell>
          <cell r="I98" t="str">
            <v>080039</v>
          </cell>
          <cell r="J98">
            <v>40074</v>
          </cell>
        </row>
        <row r="99">
          <cell r="D99" t="str">
            <v>船舶险</v>
          </cell>
        </row>
        <row r="99">
          <cell r="G99" t="str">
            <v>CBA</v>
          </cell>
          <cell r="H99" t="str">
            <v>人保(备案)[2009]N6号</v>
          </cell>
          <cell r="I99" t="str">
            <v>080006</v>
          </cell>
          <cell r="J99">
            <v>40452</v>
          </cell>
        </row>
        <row r="100">
          <cell r="D100" t="str">
            <v>机动车辆商业保险</v>
          </cell>
        </row>
        <row r="100">
          <cell r="G100" t="str">
            <v>DAA</v>
          </cell>
          <cell r="H100" t="str">
            <v>中国人民财产保险股份有限公司机动车商业保险条款（2020版）：人保财险备案条款〔2023〕376号
中国人民财产保险股份有限公司新能源汽车商业保险条款(试行)：人保财险备案条款〔2021〕2889号</v>
          </cell>
          <cell r="I100" t="str">
            <v>中国人民财产保险股份有限公司机动车商业保险条款（2020版）：BXMC2020AI0101（适用传统能源车辆）
中国人民财产保险股份有限公司新能源汽车商业保险条款(试行)：BXMC2021NEVI0101（适用新能源车辆）</v>
          </cell>
          <cell r="J100">
            <v>43439</v>
          </cell>
        </row>
        <row r="101">
          <cell r="D101" t="str">
            <v>机动车辆交通事故责任强制保险</v>
          </cell>
        </row>
        <row r="101">
          <cell r="G101" t="str">
            <v>DZA</v>
          </cell>
          <cell r="H101" t="str">
            <v>银保监复【2020】610号</v>
          </cell>
          <cell r="I101" t="str">
            <v>050136</v>
          </cell>
          <cell r="J101">
            <v>44729</v>
          </cell>
        </row>
        <row r="102">
          <cell r="D102" t="str">
            <v>建筑工程一切险（2009版）</v>
          </cell>
        </row>
        <row r="102">
          <cell r="G102" t="str">
            <v>GGH</v>
          </cell>
          <cell r="H102" t="str">
            <v>人保(备案)[2009]N251号</v>
          </cell>
          <cell r="I102" t="str">
            <v>030050</v>
          </cell>
          <cell r="J102">
            <v>44737</v>
          </cell>
        </row>
        <row r="103">
          <cell r="D103" t="str">
            <v>安装工程一切险（2009版）</v>
          </cell>
        </row>
        <row r="103">
          <cell r="G103" t="str">
            <v>GGG</v>
          </cell>
          <cell r="H103" t="str">
            <v>人保(备案)[2009]N252号</v>
          </cell>
          <cell r="I103" t="str">
            <v>030049</v>
          </cell>
          <cell r="J103">
            <v>44737</v>
          </cell>
        </row>
        <row r="104">
          <cell r="D104" t="str">
            <v>建筑、安装工程保险（2009版）</v>
          </cell>
        </row>
        <row r="104">
          <cell r="G104" t="str">
            <v>GAB</v>
          </cell>
          <cell r="H104" t="str">
            <v>人保(备案)[2009]N253号</v>
          </cell>
          <cell r="I104" t="str">
            <v>030046</v>
          </cell>
          <cell r="J104">
            <v>40439</v>
          </cell>
        </row>
        <row r="105">
          <cell r="D105" t="str">
            <v>国内货物运输保险</v>
          </cell>
        </row>
        <row r="105">
          <cell r="G105" t="str">
            <v>YDG</v>
          </cell>
          <cell r="H105" t="str">
            <v>人保(备案)[2009]N98号</v>
          </cell>
          <cell r="I105" t="str">
            <v>090001</v>
          </cell>
          <cell r="J105">
            <v>37040</v>
          </cell>
        </row>
        <row r="106">
          <cell r="D106" t="str">
            <v>进出口货物运输保险</v>
          </cell>
        </row>
        <row r="106">
          <cell r="G106" t="str">
            <v>YIE/YII</v>
          </cell>
          <cell r="H106" t="str">
            <v>(人保财险)(备-货物运输保险)【2019】(主) 022号 
(人保财险)(备-货物运输保险)【2019】(主) 023号
(人保财险)(备-货物运输保险)【2019】(主) 024号</v>
          </cell>
          <cell r="I106" t="str">
            <v>090317
090318
090319</v>
          </cell>
          <cell r="J106">
            <v>37502</v>
          </cell>
        </row>
        <row r="107">
          <cell r="D107" t="str">
            <v>意外伤害保险及其附加险</v>
          </cell>
        </row>
        <row r="107">
          <cell r="G107" t="str">
            <v>EAA</v>
          </cell>
          <cell r="H107" t="str">
            <v>C00000232312022061734913</v>
          </cell>
          <cell r="I107" t="str">
            <v>060370</v>
          </cell>
          <cell r="J107">
            <v>44729</v>
          </cell>
        </row>
        <row r="108">
          <cell r="D108" t="str">
            <v>建筑施工人员团体意外伤害保险及其附加险</v>
          </cell>
        </row>
        <row r="108">
          <cell r="G108" t="str">
            <v>ECJ</v>
          </cell>
          <cell r="H108" t="str">
            <v>人保财险(备-意外伤害保险)[2022]主127号</v>
          </cell>
          <cell r="I108" t="str">
            <v>060410</v>
          </cell>
          <cell r="J108">
            <v>39406</v>
          </cell>
        </row>
        <row r="109">
          <cell r="D109" t="str">
            <v>团体意外伤害保险及其附加险</v>
          </cell>
        </row>
        <row r="109">
          <cell r="G109" t="str">
            <v>EAC</v>
          </cell>
          <cell r="H109" t="str">
            <v>人保财险(备-意外伤害保险)[2022]主123号</v>
          </cell>
          <cell r="I109" t="str">
            <v>060411</v>
          </cell>
          <cell r="J109">
            <v>39092</v>
          </cell>
        </row>
        <row r="110">
          <cell r="D110" t="str">
            <v>驾乘人员意外伤害保险</v>
          </cell>
        </row>
        <row r="110">
          <cell r="G110" t="str">
            <v>EA6</v>
          </cell>
          <cell r="H110" t="str">
            <v>人保财险(备-意外伤害保险)[2022]主121号</v>
          </cell>
          <cell r="I110" t="str">
            <v>060414</v>
          </cell>
          <cell r="J110">
            <v>44424</v>
          </cell>
        </row>
        <row r="111">
          <cell r="D111" t="str">
            <v>旅游意外保险</v>
          </cell>
        </row>
        <row r="111">
          <cell r="G111" t="str">
            <v>EAG</v>
          </cell>
          <cell r="H111" t="str">
            <v>人保财险备案条款[2022]883号</v>
          </cell>
          <cell r="I111" t="str">
            <v>060394</v>
          </cell>
          <cell r="J111" t="str">
            <v>2022-06-20</v>
          </cell>
        </row>
        <row r="112">
          <cell r="D112" t="str">
            <v>“人人安康”百万医疗保险</v>
          </cell>
        </row>
        <row r="112">
          <cell r="G112" t="str">
            <v>WBK</v>
          </cell>
          <cell r="H112" t="str">
            <v>人人安康医疗保险（2021版）条款</v>
          </cell>
          <cell r="I112" t="str">
            <v>070457</v>
          </cell>
          <cell r="J112" t="str">
            <v>2021-07-01</v>
          </cell>
        </row>
        <row r="113">
          <cell r="D113" t="str">
            <v>女性特定疾病保险</v>
          </cell>
        </row>
        <row r="113">
          <cell r="G113" t="str">
            <v>WAF</v>
          </cell>
          <cell r="H113" t="str">
            <v>(人保财险)(备-疾病保险)【2020】(主) 173号</v>
          </cell>
          <cell r="I113" t="str">
            <v>070332</v>
          </cell>
          <cell r="J113" t="str">
            <v>2020-08-16</v>
          </cell>
        </row>
        <row r="114">
          <cell r="D114" t="str">
            <v>学生、幼儿意外伤害保险及其附加险</v>
          </cell>
        </row>
        <row r="114">
          <cell r="G114" t="str">
            <v>ECD</v>
          </cell>
          <cell r="H114" t="str">
            <v>人保财险备案条款[2022]894号</v>
          </cell>
          <cell r="I114" t="str">
            <v>060385</v>
          </cell>
          <cell r="J114" t="str">
            <v>2022-06-20</v>
          </cell>
        </row>
        <row r="115">
          <cell r="D115" t="str">
            <v>产品责任险（1993版）/（1995版）</v>
          </cell>
        </row>
        <row r="115">
          <cell r="G115" t="str">
            <v>ZAH/ZAI</v>
          </cell>
          <cell r="H115" t="str">
            <v>人保（备案）[2009]N277号
人保（备案）[2009]N302号</v>
          </cell>
          <cell r="I115" t="str">
            <v>100034
100036</v>
          </cell>
          <cell r="J115">
            <v>40074</v>
          </cell>
        </row>
        <row r="116">
          <cell r="D116" t="str">
            <v>公众责任险（1995版）/（1999版）</v>
          </cell>
        </row>
        <row r="116">
          <cell r="G116" t="str">
            <v>ZAB/ZCG</v>
          </cell>
          <cell r="H116" t="str">
            <v>人保（备案）[2009]N281号
人保（备案）[2009]N304号</v>
          </cell>
          <cell r="I116" t="str">
            <v>100012
100104</v>
          </cell>
          <cell r="J116">
            <v>40074</v>
          </cell>
        </row>
        <row r="117">
          <cell r="D117" t="str">
            <v>驾校学员责任保险</v>
          </cell>
        </row>
        <row r="117">
          <cell r="G117" t="str">
            <v>ZAS</v>
          </cell>
          <cell r="H117" t="str">
            <v>人保财险（备-责任）[2011]主34号</v>
          </cell>
          <cell r="I117">
            <v>100048</v>
          </cell>
          <cell r="J117">
            <v>42888</v>
          </cell>
        </row>
        <row r="118">
          <cell r="D118" t="str">
            <v>校园方责任保险（2007版）</v>
          </cell>
        </row>
        <row r="118">
          <cell r="G118" t="str">
            <v>ZDN</v>
          </cell>
          <cell r="H118" t="str">
            <v>人保（备案）[2009]N456号</v>
          </cell>
          <cell r="I118">
            <v>100151</v>
          </cell>
          <cell r="J118">
            <v>40074</v>
          </cell>
        </row>
        <row r="119">
          <cell r="D119" t="str">
            <v>燃气责任保险</v>
          </cell>
        </row>
        <row r="119">
          <cell r="G119" t="str">
            <v>LD1</v>
          </cell>
          <cell r="H119" t="str">
            <v>(人保财险)(备-普通家财险)【2020】(主) 193号</v>
          </cell>
          <cell r="I119" t="str">
            <v>020224</v>
          </cell>
          <cell r="J119" t="str">
            <v>2017-06-01</v>
          </cell>
        </row>
        <row r="120">
          <cell r="D120" t="str">
            <v>食品安全责任保险</v>
          </cell>
        </row>
        <row r="120">
          <cell r="G120" t="str">
            <v>ZEP/ZHL</v>
          </cell>
          <cell r="H120" t="str">
            <v>人保财险（备-责任）[2011]主1号
(人保财险)(备-责任保险)【2017】(主) 013号</v>
          </cell>
          <cell r="I120" t="str">
            <v>100850
101169</v>
          </cell>
          <cell r="J120" t="str">
            <v>2017-06-02/2017-05-15</v>
          </cell>
        </row>
        <row r="121">
          <cell r="D121" t="str">
            <v>家庭成员责任险</v>
          </cell>
        </row>
        <row r="121">
          <cell r="G121" t="str">
            <v>ZFO</v>
          </cell>
          <cell r="H121" t="str">
            <v>(人保财险)(备-责任保险)【2019】(主) 013号</v>
          </cell>
          <cell r="I121">
            <v>101100</v>
          </cell>
          <cell r="J121" t="str">
            <v>2018-01-02</v>
          </cell>
        </row>
        <row r="122">
          <cell r="D122" t="str">
            <v>房屋出租人责任险</v>
          </cell>
        </row>
        <row r="122">
          <cell r="G122" t="str">
            <v>LSJ</v>
          </cell>
          <cell r="H122" t="str">
            <v>人保财险（备-责任）[2015]主2号</v>
          </cell>
          <cell r="I122">
            <v>101077</v>
          </cell>
          <cell r="J122" t="str">
            <v>2016-12-23</v>
          </cell>
        </row>
        <row r="123">
          <cell r="D123" t="str">
            <v>雇主责任险（1995版）/（1999版）/（2004版）/（2015版）</v>
          </cell>
        </row>
        <row r="123">
          <cell r="G123" t="str">
            <v>ZAA/ZFG/ZBT/ZBV</v>
          </cell>
          <cell r="H123" t="str">
            <v>人保（备案）[2009]N278号
人保（备案）[2009]N317号
人保（备案）[2009]N397号
人保财险（备-责任）[2015]主12号</v>
          </cell>
          <cell r="I123" t="str">
            <v>100006
100169
100087
101080</v>
          </cell>
          <cell r="J123" t="str">
            <v>2009-9-18/2016-12-23</v>
          </cell>
        </row>
        <row r="124">
          <cell r="D124" t="str">
            <v>医疗责任险</v>
          </cell>
        </row>
        <row r="124">
          <cell r="G124" t="str">
            <v>ZEM</v>
          </cell>
          <cell r="H124" t="str">
            <v>人保财险（备-责任）[2011]主2号</v>
          </cell>
          <cell r="I124">
            <v>100839</v>
          </cell>
          <cell r="J124">
            <v>40548</v>
          </cell>
        </row>
        <row r="125">
          <cell r="D125" t="str">
            <v>高新技术企业雇主责任保险</v>
          </cell>
        </row>
        <row r="125">
          <cell r="G125" t="str">
            <v>ZDX</v>
          </cell>
          <cell r="H125" t="str">
            <v>已报保监会</v>
          </cell>
          <cell r="I125">
            <v>100157</v>
          </cell>
          <cell r="J125">
            <v>40391</v>
          </cell>
        </row>
        <row r="126">
          <cell r="D126" t="str">
            <v>财产基本险</v>
          </cell>
        </row>
        <row r="126">
          <cell r="G126" t="str">
            <v>01010001</v>
          </cell>
          <cell r="H126" t="str">
            <v>H00010830612017050928961</v>
          </cell>
          <cell r="I126" t="str">
            <v>H00010830612017050928961</v>
          </cell>
          <cell r="J126">
            <v>40077</v>
          </cell>
        </row>
        <row r="127">
          <cell r="D127" t="str">
            <v>财产综合险</v>
          </cell>
        </row>
        <row r="127">
          <cell r="G127" t="str">
            <v>01010002</v>
          </cell>
          <cell r="H127" t="str">
            <v>H00010830612017050928981</v>
          </cell>
          <cell r="I127" t="str">
            <v>H00010830612017050928981</v>
          </cell>
          <cell r="J127">
            <v>40077</v>
          </cell>
        </row>
        <row r="128">
          <cell r="D128" t="str">
            <v>财产一切险</v>
          </cell>
        </row>
        <row r="128">
          <cell r="G128" t="str">
            <v>01010003</v>
          </cell>
          <cell r="H128" t="str">
            <v>H00010830612017050929001</v>
          </cell>
          <cell r="I128" t="str">
            <v>H00010830612017050929001</v>
          </cell>
          <cell r="J128">
            <v>40077</v>
          </cell>
        </row>
        <row r="129">
          <cell r="D129" t="str">
            <v>机器损坏保险（2009版）</v>
          </cell>
        </row>
        <row r="129">
          <cell r="G129" t="str">
            <v>01010004</v>
          </cell>
          <cell r="H129" t="str">
            <v>H00010830612017050932491</v>
          </cell>
          <cell r="I129" t="str">
            <v>H00010830612017050932491</v>
          </cell>
          <cell r="J129" t="str">
            <v>2009-09-21</v>
          </cell>
        </row>
        <row r="130">
          <cell r="D130" t="str">
            <v>营业中断保险（2009版）</v>
          </cell>
        </row>
        <row r="130">
          <cell r="G130" t="str">
            <v>01010005</v>
          </cell>
          <cell r="H130" t="str">
            <v>H00010830612017050933581</v>
          </cell>
          <cell r="I130" t="str">
            <v>H00010830612017050933581</v>
          </cell>
          <cell r="J130" t="str">
            <v>2011-01-11</v>
          </cell>
        </row>
        <row r="131">
          <cell r="D131" t="str">
            <v>现金保险</v>
          </cell>
        </row>
        <row r="131">
          <cell r="G131" t="str">
            <v>01010006</v>
          </cell>
          <cell r="H131" t="str">
            <v>H00010830612017050934521</v>
          </cell>
          <cell r="I131" t="str">
            <v>H00010830612017050934521</v>
          </cell>
          <cell r="J131">
            <v>41941</v>
          </cell>
        </row>
        <row r="132">
          <cell r="D132" t="str">
            <v>工程机械设备保险</v>
          </cell>
        </row>
        <row r="132">
          <cell r="G132" t="str">
            <v>01100001</v>
          </cell>
          <cell r="H132" t="str">
            <v>H00010830812017050935001</v>
          </cell>
          <cell r="I132" t="str">
            <v>H00010830812017050935001</v>
          </cell>
          <cell r="J132">
            <v>44688</v>
          </cell>
        </row>
        <row r="133">
          <cell r="D133" t="str">
            <v>普通家财险</v>
          </cell>
        </row>
        <row r="133">
          <cell r="G133" t="str">
            <v>02010001</v>
          </cell>
          <cell r="H133" t="str">
            <v>C00010832112019091104871</v>
          </cell>
          <cell r="I133" t="str">
            <v>C00010832112019091104871</v>
          </cell>
          <cell r="J133">
            <v>44688</v>
          </cell>
        </row>
        <row r="134">
          <cell r="D134" t="str">
            <v>个人贷款抵押房屋保险</v>
          </cell>
        </row>
        <row r="134">
          <cell r="G134" t="str">
            <v>02030001</v>
          </cell>
          <cell r="H134" t="str">
            <v>C00010832112019091104872</v>
          </cell>
          <cell r="I134" t="str">
            <v>C00010832112019091104872</v>
          </cell>
          <cell r="J134">
            <v>44688</v>
          </cell>
        </row>
        <row r="135">
          <cell r="D135" t="str">
            <v>个人贷款抵押房屋综合保险</v>
          </cell>
        </row>
        <row r="135">
          <cell r="G135" t="str">
            <v>02030002</v>
          </cell>
          <cell r="H135" t="str">
            <v>C00010832112019091104873</v>
          </cell>
          <cell r="I135" t="str">
            <v>C00010832112019091104873</v>
          </cell>
          <cell r="J135">
            <v>40081</v>
          </cell>
        </row>
        <row r="136">
          <cell r="D136" t="str">
            <v>个人贷款抵押房屋还贷保证保险</v>
          </cell>
        </row>
        <row r="136">
          <cell r="G136" t="str">
            <v>02030003</v>
          </cell>
          <cell r="H136" t="str">
            <v>C00010831912019091705601</v>
          </cell>
          <cell r="I136" t="str">
            <v>C00010831912019091705601</v>
          </cell>
          <cell r="J136">
            <v>40081</v>
          </cell>
        </row>
        <row r="137">
          <cell r="D137" t="str">
            <v>个人账户资金损失保险</v>
          </cell>
        </row>
        <row r="137">
          <cell r="G137" t="str">
            <v>02020001</v>
          </cell>
          <cell r="H137" t="str">
            <v>C00010831912019091705661</v>
          </cell>
          <cell r="I137" t="str">
            <v>C00010831912019091705661</v>
          </cell>
          <cell r="J137">
            <v>44688</v>
          </cell>
        </row>
        <row r="138">
          <cell r="D138" t="str">
            <v>船舶保险</v>
          </cell>
        </row>
        <row r="138">
          <cell r="G138">
            <v>11010003</v>
          </cell>
          <cell r="H138" t="str">
            <v>H00010831512017050963611</v>
          </cell>
          <cell r="I138" t="str">
            <v>H00010831512017050963611</v>
          </cell>
          <cell r="J138">
            <v>40077</v>
          </cell>
        </row>
        <row r="139">
          <cell r="D139" t="str">
            <v>船舶建造保险</v>
          </cell>
        </row>
        <row r="139">
          <cell r="G139">
            <v>11020001</v>
          </cell>
          <cell r="H139" t="str">
            <v>H00010831512017050963731</v>
          </cell>
          <cell r="I139" t="str">
            <v>H00010831512017050963731</v>
          </cell>
          <cell r="J139">
            <v>41321</v>
          </cell>
        </row>
        <row r="140">
          <cell r="D140" t="str">
            <v>机动车辆商业保险</v>
          </cell>
        </row>
        <row r="140">
          <cell r="G140" t="str">
            <v>0511</v>
          </cell>
          <cell r="H140" t="str">
            <v>IACJZL0001</v>
          </cell>
          <cell r="I140" t="str">
            <v>IACJZL0001</v>
          </cell>
          <cell r="J140">
            <v>43784</v>
          </cell>
        </row>
        <row r="141">
          <cell r="D141" t="str">
            <v>机动车辆交通事故责任强制保险</v>
          </cell>
        </row>
        <row r="141">
          <cell r="G141" t="str">
            <v>0507</v>
          </cell>
          <cell r="H141" t="str">
            <v>IACJZI0001</v>
          </cell>
          <cell r="I141" t="str">
            <v>IACJZI0001</v>
          </cell>
          <cell r="J141">
            <v>44095</v>
          </cell>
        </row>
        <row r="142">
          <cell r="D142" t="str">
            <v>建筑工程一切险</v>
          </cell>
        </row>
        <row r="142">
          <cell r="G142" t="str">
            <v>07010001</v>
          </cell>
          <cell r="H142" t="str">
            <v>H00010830812017050948531</v>
          </cell>
          <cell r="I142" t="str">
            <v>H00010830812017050948531</v>
          </cell>
          <cell r="J142">
            <v>40077</v>
          </cell>
        </row>
        <row r="143">
          <cell r="D143" t="str">
            <v>安装工程一切险</v>
          </cell>
        </row>
        <row r="143">
          <cell r="G143" t="str">
            <v>07010002</v>
          </cell>
          <cell r="H143" t="str">
            <v>H00010830812017050948535</v>
          </cell>
          <cell r="I143" t="str">
            <v>H00010830812017050948535</v>
          </cell>
          <cell r="J143">
            <v>40077</v>
          </cell>
        </row>
        <row r="144">
          <cell r="D144" t="str">
            <v>国内货物运输保险</v>
          </cell>
        </row>
        <row r="144">
          <cell r="G144" t="str">
            <v>09020001</v>
          </cell>
          <cell r="H144" t="str">
            <v>H00010831612017050964971</v>
          </cell>
          <cell r="I144" t="str">
            <v>H00010831612017050964971</v>
          </cell>
          <cell r="J144">
            <v>40077</v>
          </cell>
        </row>
        <row r="145">
          <cell r="D145" t="str">
            <v>进出口货物运输保险</v>
          </cell>
        </row>
        <row r="145">
          <cell r="G145">
            <v>10010001</v>
          </cell>
          <cell r="H145" t="str">
            <v>H00010831612017050964071</v>
          </cell>
          <cell r="I145" t="str">
            <v>H00010831612017050964071</v>
          </cell>
          <cell r="J145">
            <v>40077</v>
          </cell>
        </row>
        <row r="146">
          <cell r="D146" t="str">
            <v>人身意外伤害保险</v>
          </cell>
        </row>
        <row r="146">
          <cell r="G146">
            <v>27010001</v>
          </cell>
          <cell r="H146" t="str">
            <v>H00010839312017050966011</v>
          </cell>
          <cell r="I146" t="str">
            <v>H00010839312017050966011</v>
          </cell>
          <cell r="J146">
            <v>44134</v>
          </cell>
        </row>
        <row r="147">
          <cell r="D147" t="str">
            <v>交通工具意外伤害</v>
          </cell>
        </row>
        <row r="147">
          <cell r="G147">
            <v>27110001</v>
          </cell>
          <cell r="H147" t="str">
            <v>H00010832312017050966011</v>
          </cell>
          <cell r="I147" t="str">
            <v>H00010832312017050966011</v>
          </cell>
          <cell r="J147">
            <v>44585</v>
          </cell>
        </row>
        <row r="148">
          <cell r="D148" t="str">
            <v>团体人身意外伤害保险</v>
          </cell>
        </row>
        <row r="148">
          <cell r="G148">
            <v>27050001</v>
          </cell>
          <cell r="H148" t="str">
            <v>H00010832312017050966019</v>
          </cell>
          <cell r="I148" t="str">
            <v>H00010832312017050966019</v>
          </cell>
          <cell r="J148">
            <v>44688</v>
          </cell>
        </row>
        <row r="149">
          <cell r="D149" t="str">
            <v>旅游意外保险</v>
          </cell>
        </row>
        <row r="149">
          <cell r="G149">
            <v>27030001</v>
          </cell>
          <cell r="H149" t="str">
            <v>H00010832312217050966019</v>
          </cell>
          <cell r="I149" t="str">
            <v>H00010832312217050966019</v>
          </cell>
          <cell r="J149">
            <v>44400</v>
          </cell>
        </row>
        <row r="150">
          <cell r="D150" t="str">
            <v>航空旅客意外伤害</v>
          </cell>
        </row>
        <row r="150">
          <cell r="G150">
            <v>27110005</v>
          </cell>
          <cell r="H150" t="str">
            <v>H00010832312217050966886</v>
          </cell>
          <cell r="I150" t="str">
            <v>H00010832312217050966886</v>
          </cell>
          <cell r="J150">
            <v>40077</v>
          </cell>
        </row>
        <row r="151">
          <cell r="D151" t="str">
            <v>产品责任险</v>
          </cell>
        </row>
        <row r="151">
          <cell r="G151">
            <v>15400001</v>
          </cell>
          <cell r="H151" t="str">
            <v>C00010830912019120900162</v>
          </cell>
          <cell r="I151" t="str">
            <v>C00010830912019120900162</v>
          </cell>
          <cell r="J151">
            <v>43809</v>
          </cell>
        </row>
        <row r="152">
          <cell r="D152" t="str">
            <v>公众责任险</v>
          </cell>
        </row>
        <row r="152">
          <cell r="G152">
            <v>15010001</v>
          </cell>
          <cell r="H152" t="str">
            <v>C00010830912019070400452</v>
          </cell>
          <cell r="I152" t="str">
            <v>C00010830912019070400452</v>
          </cell>
          <cell r="J152">
            <v>43803</v>
          </cell>
        </row>
        <row r="153">
          <cell r="D153" t="str">
            <v>校园方责任保险</v>
          </cell>
        </row>
        <row r="153">
          <cell r="G153">
            <v>15030001</v>
          </cell>
          <cell r="H153" t="str">
            <v>C00010830912019122201501</v>
          </cell>
          <cell r="I153" t="str">
            <v>C00010830912019122201501</v>
          </cell>
          <cell r="J153">
            <v>44688</v>
          </cell>
        </row>
        <row r="154">
          <cell r="D154" t="str">
            <v>教职员工校方责任保险</v>
          </cell>
        </row>
        <row r="154">
          <cell r="G154">
            <v>15030006</v>
          </cell>
          <cell r="H154" t="str">
            <v>C00010830912019081208591</v>
          </cell>
          <cell r="I154" t="str">
            <v>C00010830912019081208591</v>
          </cell>
          <cell r="J154">
            <v>43691</v>
          </cell>
        </row>
        <row r="155">
          <cell r="D155" t="str">
            <v>食品安全责任保险</v>
          </cell>
        </row>
        <row r="155">
          <cell r="G155">
            <v>15390001</v>
          </cell>
          <cell r="H155" t="str">
            <v>C00010830912020021300971</v>
          </cell>
          <cell r="I155" t="str">
            <v>C00010830912020021300971</v>
          </cell>
          <cell r="J155">
            <v>43892</v>
          </cell>
        </row>
        <row r="156">
          <cell r="D156" t="str">
            <v>环境污染责任保险</v>
          </cell>
        </row>
        <row r="156">
          <cell r="G156">
            <v>15080001</v>
          </cell>
          <cell r="H156" t="str">
            <v>C00010830912019121101691</v>
          </cell>
          <cell r="I156" t="str">
            <v>C00010830912019121101691</v>
          </cell>
          <cell r="J156">
            <v>43811</v>
          </cell>
        </row>
        <row r="157">
          <cell r="D157" t="str">
            <v>医疗责任保险</v>
          </cell>
        </row>
        <row r="157">
          <cell r="G157">
            <v>15260001</v>
          </cell>
          <cell r="H157" t="str">
            <v>H00010830912017050962481</v>
          </cell>
          <cell r="I157" t="str">
            <v>H00010830912017050962481</v>
          </cell>
          <cell r="J157">
            <v>40077</v>
          </cell>
        </row>
        <row r="158">
          <cell r="D158" t="str">
            <v>餐饮经营者责任保险</v>
          </cell>
        </row>
        <row r="158">
          <cell r="G158">
            <v>15110001</v>
          </cell>
          <cell r="H158" t="str">
            <v>C00010830912019111802432</v>
          </cell>
          <cell r="I158" t="str">
            <v>C00010830912019111802432</v>
          </cell>
          <cell r="J158">
            <v>43788</v>
          </cell>
        </row>
        <row r="159">
          <cell r="D159" t="str">
            <v>养老机构责任保险</v>
          </cell>
        </row>
        <row r="159">
          <cell r="G159">
            <v>15130001</v>
          </cell>
          <cell r="H159" t="str">
            <v>H00010830912017050959931</v>
          </cell>
          <cell r="I159" t="str">
            <v>H00010830912017050959931</v>
          </cell>
          <cell r="J159">
            <v>44688</v>
          </cell>
        </row>
        <row r="160">
          <cell r="D160" t="str">
            <v>校车承运人责任保险</v>
          </cell>
        </row>
        <row r="160">
          <cell r="G160">
            <v>15420004</v>
          </cell>
          <cell r="H160" t="str">
            <v>C00010830912019081509911</v>
          </cell>
          <cell r="I160" t="str">
            <v>C00010830912019081509911</v>
          </cell>
          <cell r="J160">
            <v>43692</v>
          </cell>
        </row>
        <row r="161">
          <cell r="D161" t="str">
            <v>雇主责任险</v>
          </cell>
        </row>
        <row r="161">
          <cell r="G161">
            <v>15210001</v>
          </cell>
          <cell r="H161" t="str">
            <v>C00010830912019071201461</v>
          </cell>
          <cell r="I161" t="str">
            <v>C00010830912019071201461</v>
          </cell>
          <cell r="J161">
            <v>43637</v>
          </cell>
        </row>
        <row r="162">
          <cell r="D162" t="str">
            <v>安全生产责任保险</v>
          </cell>
        </row>
        <row r="162">
          <cell r="G162">
            <v>15410006</v>
          </cell>
          <cell r="H162" t="str">
            <v>C00010830002019073105312</v>
          </cell>
          <cell r="I162" t="str">
            <v>C00010830002019073105312</v>
          </cell>
          <cell r="J162">
            <v>43817</v>
          </cell>
        </row>
        <row r="163">
          <cell r="D163" t="str">
            <v>法律费用保险</v>
          </cell>
        </row>
        <row r="163">
          <cell r="G163">
            <v>15490006</v>
          </cell>
          <cell r="H163" t="str">
            <v>C00010831912020082105162</v>
          </cell>
          <cell r="I163" t="str">
            <v>C00010831912020082105162</v>
          </cell>
          <cell r="J163">
            <v>44064</v>
          </cell>
        </row>
        <row r="164">
          <cell r="D164" t="str">
            <v>首台套重大技术装备综合保险</v>
          </cell>
        </row>
        <row r="164">
          <cell r="G164">
            <v>15530001</v>
          </cell>
          <cell r="H164" t="str">
            <v>H00010830912016121236201</v>
          </cell>
          <cell r="I164" t="str">
            <v>H00010830912016121236201</v>
          </cell>
          <cell r="J164">
            <v>42333</v>
          </cell>
        </row>
        <row r="165">
          <cell r="D165" t="str">
            <v>新材料产品质量安全责任保险</v>
          </cell>
        </row>
        <row r="165">
          <cell r="G165">
            <v>15460002</v>
          </cell>
          <cell r="H165" t="str">
            <v>C00010830912019073105312</v>
          </cell>
          <cell r="I165" t="str">
            <v>C00010830912019073105312</v>
          </cell>
          <cell r="J165">
            <v>43677</v>
          </cell>
        </row>
        <row r="166">
          <cell r="D166" t="str">
            <v>国内信用保险(非融资类)</v>
          </cell>
        </row>
        <row r="166">
          <cell r="G166">
            <v>18070001</v>
          </cell>
          <cell r="H166" t="str">
            <v>C00010830614014073105312</v>
          </cell>
          <cell r="I166" t="str">
            <v>C00010830614014073105312</v>
          </cell>
          <cell r="J166">
            <v>44688</v>
          </cell>
        </row>
        <row r="167">
          <cell r="D167" t="str">
            <v>农民工工资支付履约保证保险</v>
          </cell>
        </row>
        <row r="167">
          <cell r="G167">
            <v>18080003</v>
          </cell>
          <cell r="H167" t="str">
            <v>C00010839532019073105312</v>
          </cell>
          <cell r="I167" t="str">
            <v>C00010839532019073105312</v>
          </cell>
          <cell r="J167">
            <v>45296</v>
          </cell>
        </row>
        <row r="168">
          <cell r="D168" t="str">
            <v>建设工程施工合同履约保证保险</v>
          </cell>
        </row>
        <row r="168">
          <cell r="G168">
            <v>18080004</v>
          </cell>
          <cell r="H168" t="str">
            <v>C00010830912019073196513</v>
          </cell>
          <cell r="I168" t="str">
            <v>C00010830912019073196513</v>
          </cell>
          <cell r="J168">
            <v>44688</v>
          </cell>
        </row>
        <row r="169">
          <cell r="D169" t="str">
            <v>百万安心疗</v>
          </cell>
        </row>
        <row r="169">
          <cell r="G169">
            <v>18080005</v>
          </cell>
          <cell r="H169" t="str">
            <v>C00010832512019060306961</v>
          </cell>
          <cell r="I169" t="str">
            <v>C00010832512019060306961</v>
          </cell>
          <cell r="J169">
            <v>44688</v>
          </cell>
        </row>
        <row r="170">
          <cell r="D170" t="str">
            <v>孝安心</v>
          </cell>
        </row>
        <row r="170">
          <cell r="G170">
            <v>18080006</v>
          </cell>
          <cell r="H170" t="str">
            <v>C00010832512019060306962</v>
          </cell>
          <cell r="I170" t="str">
            <v>C00010832512019060306962</v>
          </cell>
          <cell r="J170">
            <v>44688</v>
          </cell>
        </row>
        <row r="171">
          <cell r="D171" t="str">
            <v>财产保险附加建筑物消防保证条款</v>
          </cell>
        </row>
        <row r="171">
          <cell r="G171">
            <v>9000641</v>
          </cell>
          <cell r="H171" t="str">
            <v>C00010830622020090806041</v>
          </cell>
          <cell r="I171" t="str">
            <v>(国寿财险)(备-企财险)[2021](附)425号</v>
          </cell>
          <cell r="J171" t="str">
            <v>2020-09-09</v>
          </cell>
        </row>
        <row r="172">
          <cell r="D172" t="str">
            <v>企业财产保险附加自动喷淋系统水损扩展保险</v>
          </cell>
        </row>
        <row r="172">
          <cell r="G172">
            <v>9002014</v>
          </cell>
          <cell r="H172" t="str">
            <v>C00010830622020102700971</v>
          </cell>
          <cell r="I172" t="str">
            <v>(国寿财险)(备-企财险)[2021](附)556号</v>
          </cell>
          <cell r="J172" t="str">
            <v>2020-10-30</v>
          </cell>
        </row>
        <row r="173">
          <cell r="D173" t="str">
            <v>财产保险附加水暖管爆裂保险</v>
          </cell>
        </row>
        <row r="173">
          <cell r="G173">
            <v>9000665</v>
          </cell>
          <cell r="H173" t="str">
            <v>C00010830622022042670553</v>
          </cell>
          <cell r="I173" t="str">
            <v>(国寿财险)(备-企财险)[2023](附)049号</v>
          </cell>
          <cell r="J173" t="str">
            <v>2022-05-07</v>
          </cell>
        </row>
        <row r="174">
          <cell r="D174" t="str">
            <v>财产一切险附加盗窃、抢劫保险</v>
          </cell>
        </row>
        <row r="174">
          <cell r="G174">
            <v>8017322</v>
          </cell>
          <cell r="H174" t="str">
            <v>C00010830622022042866031</v>
          </cell>
          <cell r="I174" t="str">
            <v>(国寿财险)(备-企财险)[2023](附)020号</v>
          </cell>
          <cell r="J174" t="str">
            <v>2022-05-07</v>
          </cell>
        </row>
        <row r="175">
          <cell r="D175" t="str">
            <v>财产一切险附加供应中断扩展保险条款</v>
          </cell>
        </row>
        <row r="175">
          <cell r="G175">
            <v>9000399</v>
          </cell>
          <cell r="H175" t="str">
            <v>C00010830622020082307552</v>
          </cell>
          <cell r="I175" t="str">
            <v>(国寿财险)(备-企财险)[2020](附)609号</v>
          </cell>
          <cell r="J175" t="str">
            <v>2020-08-28</v>
          </cell>
        </row>
        <row r="176">
          <cell r="D176" t="str">
            <v>财产一切险附加污染保险</v>
          </cell>
        </row>
        <row r="176">
          <cell r="G176" t="str">
            <v>0816822</v>
          </cell>
          <cell r="H176" t="str">
            <v>C00010830622022042865781</v>
          </cell>
          <cell r="I176" t="str">
            <v>(国寿财险)(备-企财险)[2022](附)241号</v>
          </cell>
          <cell r="J176" t="str">
            <v>2022-05-07</v>
          </cell>
        </row>
        <row r="177">
          <cell r="D177" t="str">
            <v>财产一切险附加灭火费用保险</v>
          </cell>
        </row>
        <row r="177">
          <cell r="G177">
            <v>8016954</v>
          </cell>
          <cell r="H177" t="str">
            <v>C00010830622022042866121</v>
          </cell>
          <cell r="I177" t="str">
            <v>(国寿财险)(备-企财险)[2023](附)010号</v>
          </cell>
          <cell r="J177" t="str">
            <v>2022-05-07</v>
          </cell>
        </row>
        <row r="178">
          <cell r="D178" t="str">
            <v>财产保险附加台风、飓风除外保险</v>
          </cell>
        </row>
        <row r="178">
          <cell r="G178">
            <v>9000206</v>
          </cell>
          <cell r="H178" t="str">
            <v>C00010830622022042868081</v>
          </cell>
          <cell r="I178" t="str">
            <v>(国寿财险)(备-企财险)[2022](附)904号</v>
          </cell>
          <cell r="J178" t="str">
            <v>2022-05-07</v>
          </cell>
        </row>
        <row r="179">
          <cell r="D179" t="str">
            <v>财产保险附加暴风雨除外保险</v>
          </cell>
        </row>
        <row r="179">
          <cell r="G179">
            <v>9000340</v>
          </cell>
          <cell r="H179" t="str">
            <v>C00010830622022042670183</v>
          </cell>
          <cell r="I179" t="str">
            <v>(国寿财险)(备-企财险)[2022](附)330号</v>
          </cell>
          <cell r="J179" t="str">
            <v>2022-05-07</v>
          </cell>
        </row>
        <row r="180">
          <cell r="D180" t="str">
            <v>财产保险附加免查勘保险</v>
          </cell>
        </row>
        <row r="180">
          <cell r="G180">
            <v>9000335</v>
          </cell>
          <cell r="H180" t="str">
            <v>C00010830622022042670363</v>
          </cell>
          <cell r="I180" t="str">
            <v>(国寿财险)(备-企财险)[2023](附)113号</v>
          </cell>
          <cell r="J180" t="str">
            <v>2022-05-07</v>
          </cell>
        </row>
        <row r="181">
          <cell r="D181" t="str">
            <v>财产保险附加供电、供水、供气设备破裂损失保险</v>
          </cell>
        </row>
        <row r="181">
          <cell r="G181">
            <v>9001988</v>
          </cell>
          <cell r="H181" t="str">
            <v>C00010830622020100902271</v>
          </cell>
          <cell r="I181" t="str">
            <v>(国寿财险)(备-企财险)[2021](附)136号</v>
          </cell>
          <cell r="J181" t="str">
            <v>2020-10-14</v>
          </cell>
        </row>
        <row r="182">
          <cell r="D182" t="str">
            <v>财产保险附加租赁财产保险</v>
          </cell>
        </row>
        <row r="182">
          <cell r="G182">
            <v>9000816</v>
          </cell>
          <cell r="H182" t="str">
            <v>C00010830622020102216312</v>
          </cell>
          <cell r="I182" t="str">
            <v>(国寿财险)(备-企财险)[2021](附)661号</v>
          </cell>
          <cell r="J182" t="str">
            <v>2020-10-23</v>
          </cell>
        </row>
        <row r="183">
          <cell r="D183" t="str">
            <v>财产保险附加重置价值保险</v>
          </cell>
        </row>
        <row r="183">
          <cell r="G183">
            <v>9000684</v>
          </cell>
          <cell r="H183" t="str">
            <v>C00010830622020102700911</v>
          </cell>
          <cell r="I183" t="str">
            <v>(国寿财险)(备-企财险)[2021](附)706号</v>
          </cell>
          <cell r="J183" t="str">
            <v>2020-10-30</v>
          </cell>
        </row>
        <row r="184">
          <cell r="D184" t="str">
            <v>财产保险附加计算机及附属设备保险</v>
          </cell>
        </row>
        <row r="184">
          <cell r="G184">
            <v>9000560</v>
          </cell>
          <cell r="H184" t="str">
            <v>C00010830622022042868621</v>
          </cell>
          <cell r="I184" t="str">
            <v>(国寿财险)(备-企财险)[2022](附)193号</v>
          </cell>
          <cell r="J184" t="str">
            <v>2022-05-07</v>
          </cell>
        </row>
        <row r="185">
          <cell r="D185" t="str">
            <v>家庭财产保险附加第三者责任保险</v>
          </cell>
        </row>
        <row r="185">
          <cell r="G185">
            <v>9001609</v>
          </cell>
          <cell r="H185" t="str">
            <v>C00010832122022042869001</v>
          </cell>
          <cell r="I185" t="str">
            <v>(国寿财险)(备-普通家财险)[2023](附)050号</v>
          </cell>
          <cell r="J185" t="str">
            <v>2022-05-07</v>
          </cell>
        </row>
        <row r="186">
          <cell r="D186" t="str">
            <v>家庭财产保险附加个人便携式电子产品保险</v>
          </cell>
        </row>
        <row r="186">
          <cell r="G186">
            <v>8014120</v>
          </cell>
          <cell r="H186" t="str">
            <v>C00010832122022042869091</v>
          </cell>
          <cell r="I186" t="str">
            <v>(国寿财险)(备-普通家财险)[2022](附)642号</v>
          </cell>
          <cell r="J186" t="str">
            <v>2022-05-07</v>
          </cell>
        </row>
        <row r="187">
          <cell r="D187" t="str">
            <v>家庭财产保险附加火灾、爆炸第三者责任保险</v>
          </cell>
        </row>
        <row r="187">
          <cell r="G187">
            <v>9902016</v>
          </cell>
          <cell r="H187" t="str">
            <v>C00010830922019090201421</v>
          </cell>
          <cell r="I187" t="str">
            <v>(国寿财险)(备-责任保险)[2020](附)128号</v>
          </cell>
          <cell r="J187" t="str">
            <v>2019-09-03</v>
          </cell>
        </row>
        <row r="188">
          <cell r="D188" t="str">
            <v>家庭财产保险附加自来水管道破裂及水渍保险条款</v>
          </cell>
        </row>
        <row r="188">
          <cell r="G188">
            <v>8016852</v>
          </cell>
          <cell r="H188" t="str">
            <v>C00010832122022042971511</v>
          </cell>
          <cell r="I188" t="str">
            <v>(国寿财险)(备-普通家财险)[2022](附)100号</v>
          </cell>
          <cell r="J188" t="str">
            <v>2022-05-07</v>
          </cell>
        </row>
        <row r="189">
          <cell r="D189" t="str">
            <v>家庭财产保险附加暴风损失除外条款</v>
          </cell>
        </row>
        <row r="189">
          <cell r="G189">
            <v>8008817</v>
          </cell>
          <cell r="H189" t="str">
            <v>C00010832122019102218912</v>
          </cell>
          <cell r="I189" t="str">
            <v>(国寿财险)(备-普通家财险)[2020](附)076号</v>
          </cell>
          <cell r="J189" t="str">
            <v>2019-10-23</v>
          </cell>
        </row>
        <row r="190">
          <cell r="D190" t="str">
            <v>家庭财产保险附加房屋出租人责任保险条款</v>
          </cell>
        </row>
        <row r="190">
          <cell r="G190">
            <v>9001610</v>
          </cell>
          <cell r="H190" t="str">
            <v>C00010832122022042972831</v>
          </cell>
          <cell r="I190" t="str">
            <v>(国寿财险)(备-普通家财险)[2023](附)183号</v>
          </cell>
          <cell r="J190" t="str">
            <v>2022-05-07</v>
          </cell>
        </row>
        <row r="191">
          <cell r="D191" t="str">
            <v>家庭财产（火灾）保险附加家庭成员意外伤害保险条款</v>
          </cell>
        </row>
        <row r="191">
          <cell r="G191">
            <v>8010222</v>
          </cell>
          <cell r="H191" t="str">
            <v>C00010832122019081208691</v>
          </cell>
          <cell r="I191" t="str">
            <v>(国寿财险)(备-普通家财险)[2020](附)223号</v>
          </cell>
          <cell r="J191" t="str">
            <v>2019-08-14</v>
          </cell>
        </row>
        <row r="192">
          <cell r="D192" t="str">
            <v>工程保险附加清理费用保险</v>
          </cell>
        </row>
        <row r="192">
          <cell r="G192">
            <v>8018533</v>
          </cell>
          <cell r="H192" t="str">
            <v>C00010830822020090801022</v>
          </cell>
          <cell r="I192" t="str">
            <v>(国寿财险)(备-工程保险)[2021](附)416号</v>
          </cell>
          <cell r="J192" t="str">
            <v>2020-09-09</v>
          </cell>
        </row>
        <row r="193">
          <cell r="D193" t="str">
            <v>工程保险附加施工污染责任保险</v>
          </cell>
        </row>
        <row r="193">
          <cell r="G193">
            <v>8018446</v>
          </cell>
          <cell r="H193" t="str">
            <v>C00010830822022042759921</v>
          </cell>
          <cell r="I193" t="str">
            <v>(国寿财险)(备-工程保险)[2022](附)660号</v>
          </cell>
          <cell r="J193" t="str">
            <v>2022-05-07</v>
          </cell>
        </row>
        <row r="194">
          <cell r="D194" t="str">
            <v>工程保险附加盗窃保险</v>
          </cell>
        </row>
        <row r="194">
          <cell r="G194">
            <v>8018027</v>
          </cell>
          <cell r="H194" t="str">
            <v>C00010830822022042759671</v>
          </cell>
          <cell r="I194" t="str">
            <v>(国寿财险)(备-工程保险)[2022](附)391号</v>
          </cell>
          <cell r="J194" t="str">
            <v>2022-05-07</v>
          </cell>
        </row>
        <row r="195">
          <cell r="D195" t="str">
            <v>工程保险附加交叉责任扩展条款</v>
          </cell>
        </row>
        <row r="195">
          <cell r="G195">
            <v>9001298</v>
          </cell>
          <cell r="H195" t="str">
            <v>H00010830822017050948591</v>
          </cell>
          <cell r="I195" t="str">
            <v>(国寿产险)(备案)[2009]N35号</v>
          </cell>
          <cell r="J195" t="str">
            <v>2009-09-21</v>
          </cell>
        </row>
        <row r="196">
          <cell r="D196" t="str">
            <v>工程保险附加特别费用保险A</v>
          </cell>
        </row>
        <row r="196">
          <cell r="G196">
            <v>9001471</v>
          </cell>
          <cell r="H196" t="str">
            <v>C00010830822022042759941</v>
          </cell>
          <cell r="I196" t="str">
            <v>(国寿财险)(备-工程保险)[2023](附)129号</v>
          </cell>
          <cell r="J196" t="str">
            <v>2022-05-07</v>
          </cell>
        </row>
        <row r="197">
          <cell r="D197" t="str">
            <v>工程保险附加清除残骸费用保险条款</v>
          </cell>
        </row>
        <row r="197">
          <cell r="G197">
            <v>9001379</v>
          </cell>
          <cell r="H197" t="str">
            <v>C00010830622022042970081</v>
          </cell>
          <cell r="I197" t="str">
            <v>(国寿财险)(备-企财险)[2022](附)145号</v>
          </cell>
          <cell r="J197" t="str">
            <v>2022-05-07</v>
          </cell>
        </row>
        <row r="198">
          <cell r="D198" t="str">
            <v>工程保险附加便携式设备扩展保险条款</v>
          </cell>
        </row>
        <row r="198">
          <cell r="G198">
            <v>8023412</v>
          </cell>
          <cell r="H198" t="str">
            <v>C00010830822022042759531</v>
          </cell>
          <cell r="I198" t="str">
            <v>(国寿财险)(备-工程保险)[2022](附)374号</v>
          </cell>
          <cell r="J198" t="str">
            <v>2022-05-07</v>
          </cell>
        </row>
        <row r="199">
          <cell r="D199" t="str">
            <v>工程保险附加灭火费用扩展条款</v>
          </cell>
        </row>
        <row r="199">
          <cell r="G199">
            <v>8017959</v>
          </cell>
          <cell r="H199" t="str">
            <v>H00010830822017050951241</v>
          </cell>
          <cell r="I199" t="str">
            <v>(国寿产险)(备-工程)[2014](附)130号</v>
          </cell>
          <cell r="J199" t="str">
            <v>2014-07-28</v>
          </cell>
        </row>
        <row r="200">
          <cell r="D200" t="str">
            <v>工程保险附加错误和遗漏条款</v>
          </cell>
        </row>
        <row r="200">
          <cell r="G200">
            <v>9000951</v>
          </cell>
          <cell r="H200" t="str">
            <v>H00010830822017050950581</v>
          </cell>
          <cell r="I200" t="str">
            <v>(国寿产险)(备案)[2010]N18号</v>
          </cell>
          <cell r="J200" t="str">
            <v>2010-05-04</v>
          </cell>
        </row>
        <row r="201">
          <cell r="D201" t="str">
            <v>工程保险附加时间调整特别条款</v>
          </cell>
        </row>
        <row r="201">
          <cell r="G201">
            <v>9001432</v>
          </cell>
          <cell r="H201" t="str">
            <v>C00010830822021010800272</v>
          </cell>
          <cell r="I201" t="str">
            <v>(国寿财险)(备-工程保险)[2021](附)1043号</v>
          </cell>
          <cell r="J201" t="str">
            <v>2021-01-13</v>
          </cell>
        </row>
        <row r="202">
          <cell r="D202" t="str">
            <v>意外伤害保险附加意外伤害医疗费用保险条款</v>
          </cell>
        </row>
        <row r="202">
          <cell r="G202">
            <v>8031073</v>
          </cell>
          <cell r="H202" t="str">
            <v>C00010832322021040237971</v>
          </cell>
          <cell r="I202" t="str">
            <v>(国寿财险)(备-普通意外保险)[2021](附)1239号</v>
          </cell>
          <cell r="J202" t="str">
            <v>2021-04-07</v>
          </cell>
        </row>
        <row r="203">
          <cell r="D203" t="str">
            <v>意外伤害生活津贴保险条款</v>
          </cell>
        </row>
        <row r="203">
          <cell r="G203">
            <v>8036821</v>
          </cell>
          <cell r="H203" t="str">
            <v>C00010832322021122729883</v>
          </cell>
          <cell r="I203" t="str">
            <v>(国寿财险)(备-普通意外保险)[2021](附)1426号</v>
          </cell>
          <cell r="J203" t="str">
            <v>2021-12-28</v>
          </cell>
        </row>
        <row r="204">
          <cell r="D204" t="str">
            <v>意外伤害保险附加超龄人员保险条款</v>
          </cell>
        </row>
        <row r="204">
          <cell r="G204">
            <v>9002091</v>
          </cell>
          <cell r="H204" t="str">
            <v>C00010831922022042971231</v>
          </cell>
          <cell r="I204" t="str">
            <v>(国寿财险)(备-其他)[2022](附)804号</v>
          </cell>
          <cell r="J204" t="str">
            <v>2022-05-07</v>
          </cell>
        </row>
        <row r="205">
          <cell r="D205" t="str">
            <v>意外伤害保险附加重大疾病保险条款</v>
          </cell>
        </row>
        <row r="205">
          <cell r="G205">
            <v>9901245</v>
          </cell>
          <cell r="H205" t="str">
            <v>C00010831922022042863051</v>
          </cell>
          <cell r="I205" t="str">
            <v>(国寿财险)(备-其他)[2022](附)663号</v>
          </cell>
          <cell r="J205" t="str">
            <v>2022-05-07</v>
          </cell>
        </row>
        <row r="206">
          <cell r="D206" t="str">
            <v>意外伤害保险附加疾病身故保险条款</v>
          </cell>
        </row>
        <row r="206">
          <cell r="G206">
            <v>9001405</v>
          </cell>
          <cell r="H206" t="str">
            <v>C00010831922022042974911</v>
          </cell>
          <cell r="I206" t="str">
            <v>(国寿财险)(备-其他)[2022](附)761号</v>
          </cell>
          <cell r="J206" t="str">
            <v>2022-05-07</v>
          </cell>
        </row>
        <row r="207">
          <cell r="D207" t="str">
            <v>雇主责任保险（A）附加传染病扩展保险条款</v>
          </cell>
        </row>
        <row r="207">
          <cell r="G207">
            <v>9000948</v>
          </cell>
          <cell r="H207" t="str">
            <v>C00010830922019090304782</v>
          </cell>
          <cell r="I207" t="str">
            <v>(国寿财险)(备-责任保险)[2020](附)148号</v>
          </cell>
          <cell r="J207" t="str">
            <v>2019-09-03</v>
          </cell>
        </row>
        <row r="208">
          <cell r="D208" t="str">
            <v>雇主责任保险附加人身保险伤残评定标准保险条款</v>
          </cell>
        </row>
        <row r="208">
          <cell r="G208">
            <v>8028425</v>
          </cell>
          <cell r="H208" t="str">
            <v>C00010830922020022404381</v>
          </cell>
          <cell r="I208" t="str">
            <v>(国寿财险)(备-责任保险)[2020](附)880号</v>
          </cell>
          <cell r="J208" t="str">
            <v>2020-03-02</v>
          </cell>
        </row>
        <row r="209">
          <cell r="D209" t="str">
            <v>雇主责任保险附加住院津贴保险条款</v>
          </cell>
        </row>
        <row r="209">
          <cell r="G209">
            <v>8013820</v>
          </cell>
          <cell r="H209" t="str">
            <v>C00010830922020012120411</v>
          </cell>
          <cell r="I209" t="str">
            <v>(国寿财险)(备-责任保险)[2020](附)846号</v>
          </cell>
          <cell r="J209" t="str">
            <v>2020-03-02</v>
          </cell>
        </row>
        <row r="210">
          <cell r="D210" t="str">
            <v>雇主责任保险（A）附加员工食堂和宿舍保险条款</v>
          </cell>
        </row>
        <row r="210">
          <cell r="G210">
            <v>8017144</v>
          </cell>
          <cell r="H210" t="str">
            <v>C00010830922020081403182</v>
          </cell>
          <cell r="I210" t="str">
            <v>(国寿财险)(备-责任保险)[2020](附)765号</v>
          </cell>
          <cell r="J210" t="str">
            <v>2020-08-21</v>
          </cell>
        </row>
        <row r="211">
          <cell r="D211" t="str">
            <v>雇主责任保险附加就餐时间扩展保险条款</v>
          </cell>
        </row>
        <row r="211">
          <cell r="G211">
            <v>8020973</v>
          </cell>
          <cell r="H211" t="str">
            <v>C00010830922020010606592</v>
          </cell>
          <cell r="I211" t="str">
            <v>(国寿财险)(备-责任保险)[2020](附)896号</v>
          </cell>
          <cell r="J211" t="str">
            <v>2020-01-08</v>
          </cell>
        </row>
        <row r="212">
          <cell r="D212" t="str">
            <v>雇主责任保险附加二十四小时人身意外扩展保险条款</v>
          </cell>
        </row>
        <row r="212">
          <cell r="G212">
            <v>8020524</v>
          </cell>
          <cell r="H212" t="str">
            <v>C00010830922020012322252</v>
          </cell>
          <cell r="I212" t="str">
            <v>(国寿财险)(备-责任保险)[2020](附)833号</v>
          </cell>
          <cell r="J212" t="str">
            <v>2020-03-02</v>
          </cell>
        </row>
        <row r="213">
          <cell r="D213" t="str">
            <v>校车承运人责任保险附加随车照管人员保险条款</v>
          </cell>
        </row>
        <row r="213">
          <cell r="G213">
            <v>9701343</v>
          </cell>
          <cell r="H213" t="str">
            <v>C00010830922019081509901</v>
          </cell>
          <cell r="I213" t="str">
            <v>(国寿财险)(备-责任保险)[2020](附)207号</v>
          </cell>
          <cell r="J213" t="str">
            <v>2019-08-15</v>
          </cell>
        </row>
        <row r="214">
          <cell r="D214" t="str">
            <v>校车承运人责任保险附加驾驶员保险条款</v>
          </cell>
        </row>
        <row r="214">
          <cell r="G214">
            <v>9701344</v>
          </cell>
          <cell r="H214" t="str">
            <v>C00010830922019081509861</v>
          </cell>
          <cell r="I214" t="str">
            <v>(国寿财险)(备-责任保险)[2020](附)205号</v>
          </cell>
          <cell r="J214" t="str">
            <v>2019-08-15</v>
          </cell>
        </row>
        <row r="215">
          <cell r="D215" t="str">
            <v>食品安全责任保险附加传染性疾病保险条款</v>
          </cell>
        </row>
        <row r="215">
          <cell r="G215">
            <v>9902179</v>
          </cell>
          <cell r="H215" t="str">
            <v>C00010830922022042969821</v>
          </cell>
          <cell r="I215" t="str">
            <v>(国寿财险)(备-责任保险)[2022](附)764号</v>
          </cell>
          <cell r="J215" t="str">
            <v>2022-05-07</v>
          </cell>
        </row>
        <row r="216">
          <cell r="D216" t="str">
            <v>雇主责任保险（A）附加伤残赔偿比例调整保险条款</v>
          </cell>
        </row>
        <row r="216">
          <cell r="G216">
            <v>8020940</v>
          </cell>
          <cell r="H216" t="str">
            <v>C00010830922019122611361</v>
          </cell>
          <cell r="I216" t="str">
            <v>(国寿财险)(备-责任保险)[2020](附)922号</v>
          </cell>
          <cell r="J216" t="str">
            <v>2019-12-31</v>
          </cell>
        </row>
        <row r="217">
          <cell r="D217" t="str">
            <v>雇主责任保险附加社交和娱乐活动保险条款</v>
          </cell>
        </row>
        <row r="217">
          <cell r="G217">
            <v>8020949</v>
          </cell>
          <cell r="H217" t="str">
            <v>C00010830922020012322222</v>
          </cell>
          <cell r="I217" t="str">
            <v>(国寿财险)(备-责任保险)[2020](附)848号</v>
          </cell>
          <cell r="J217" t="str">
            <v>2020-03-02</v>
          </cell>
        </row>
        <row r="218">
          <cell r="D218" t="str">
            <v>雇主责任保险附加食品、饮料责任保险条款</v>
          </cell>
        </row>
        <row r="218">
          <cell r="G218">
            <v>9901076</v>
          </cell>
          <cell r="H218" t="str">
            <v>C00010830922020010606712</v>
          </cell>
          <cell r="I218" t="str">
            <v>(国寿财险)(备-责任保险)[2020](附)905号</v>
          </cell>
          <cell r="J218" t="str">
            <v>2020-01-08</v>
          </cell>
        </row>
        <row r="219">
          <cell r="D219" t="str">
            <v>雇主责任保险（A）附加公务出国责任保险（A）条款</v>
          </cell>
        </row>
        <row r="219">
          <cell r="G219">
            <v>9001053</v>
          </cell>
          <cell r="H219" t="str">
            <v>C00010830922019090304892</v>
          </cell>
          <cell r="I219" t="str">
            <v>(国寿财险)(备-责任保险)[2020](附)134号</v>
          </cell>
          <cell r="J219" t="str">
            <v>2019-09-03</v>
          </cell>
        </row>
        <row r="220">
          <cell r="D220" t="str">
            <v>安全生产责任保险(B）附加突发疾病死亡保险</v>
          </cell>
        </row>
        <row r="220">
          <cell r="G220">
            <v>8015620</v>
          </cell>
          <cell r="H220" t="str">
            <v>C00010830922021111102813</v>
          </cell>
          <cell r="I220" t="str">
            <v>(国寿财险)(备-责任保险)[2021](附)1608号</v>
          </cell>
          <cell r="J220" t="str">
            <v>2021-11-19</v>
          </cell>
        </row>
        <row r="221">
          <cell r="D221" t="str">
            <v>安全生产责任保险(B）附加伤残赔偿比例调整保险</v>
          </cell>
        </row>
        <row r="221">
          <cell r="G221">
            <v>9902677</v>
          </cell>
          <cell r="H221" t="str">
            <v>C00010830922019122611361</v>
          </cell>
          <cell r="I221" t="str">
            <v>(国寿财险)(备-责任保险)[2020](附)922号</v>
          </cell>
          <cell r="J221" t="str">
            <v>2019-12-31</v>
          </cell>
        </row>
        <row r="222">
          <cell r="D222" t="str">
            <v>安全生产责任保险(B）附加24小时意外伤害保险</v>
          </cell>
        </row>
        <row r="222">
          <cell r="G222">
            <v>8018832</v>
          </cell>
          <cell r="H222" t="str">
            <v>C00010830922022042671233</v>
          </cell>
          <cell r="I222" t="str">
            <v>(国寿财险)(备-责任保险)[2022](附)260号</v>
          </cell>
          <cell r="J222" t="str">
            <v>2022-05-07</v>
          </cell>
        </row>
        <row r="223">
          <cell r="D223" t="str">
            <v>安全生产责任保险(B）附加误工补助责任保险条款</v>
          </cell>
        </row>
        <row r="223">
          <cell r="G223">
            <v>8027821</v>
          </cell>
          <cell r="H223" t="str">
            <v>C00010830922021120102423</v>
          </cell>
          <cell r="I223" t="str">
            <v>(国寿财险)(备-责任保险)[2021](附)1518号</v>
          </cell>
          <cell r="J223" t="str">
            <v>2021-12-10</v>
          </cell>
        </row>
        <row r="224">
          <cell r="D224" t="str">
            <v>安全生产责任保险(B）附加住院津贴保险条款</v>
          </cell>
        </row>
        <row r="224">
          <cell r="G224">
            <v>8028651</v>
          </cell>
          <cell r="H224" t="str">
            <v>C00010830922021120102433</v>
          </cell>
          <cell r="I224" t="str">
            <v>(国寿财险)(备-责任保险)[2021](附)1514号</v>
          </cell>
          <cell r="J224" t="str">
            <v>2021-12-10</v>
          </cell>
        </row>
        <row r="225">
          <cell r="D225" t="str">
            <v>安全生产责任保险(B）附加预付赔款保险条款</v>
          </cell>
        </row>
        <row r="225">
          <cell r="G225">
            <v>8026954</v>
          </cell>
          <cell r="H225" t="str">
            <v>C00010830922021102605683</v>
          </cell>
          <cell r="I225" t="str">
            <v>(国寿财险)(备-责任保险)[2021](附)1350号</v>
          </cell>
          <cell r="J225" t="str">
            <v>2021-10-29</v>
          </cell>
        </row>
        <row r="226">
          <cell r="D226" t="str">
            <v>安全生产责任保险(B）附加从业人员伤残责任除外保险（2020版）条款</v>
          </cell>
        </row>
        <row r="226">
          <cell r="G226">
            <v>9902676</v>
          </cell>
          <cell r="H226" t="str">
            <v>C00010830922020091002342</v>
          </cell>
          <cell r="I226" t="str">
            <v>(国寿财险)(备-责任保险)[2021](附)384号</v>
          </cell>
          <cell r="J226" t="str">
            <v>2020-09-17</v>
          </cell>
        </row>
        <row r="227">
          <cell r="D227" t="str">
            <v>财产保险附加水浸、水湿损坏扩展保险</v>
          </cell>
        </row>
        <row r="227">
          <cell r="G227">
            <v>8008817</v>
          </cell>
          <cell r="H227" t="str">
            <v>C00010830622022042868751</v>
          </cell>
          <cell r="I227" t="str">
            <v>(国寿财险)(备-企财险)[2022](附)182号</v>
          </cell>
          <cell r="J227" t="str">
            <v>2022-05-07</v>
          </cell>
        </row>
        <row r="228">
          <cell r="D228" t="str">
            <v>意外伤害保险附加交通工具意外伤害增加限额给付保险条款</v>
          </cell>
        </row>
        <row r="228">
          <cell r="G228">
            <v>9001610</v>
          </cell>
          <cell r="H228" t="str">
            <v>C00010832322022011476273</v>
          </cell>
          <cell r="I228" t="str">
            <v>(国寿财险)(备-普通意外保险)[2022](附) 027号</v>
          </cell>
          <cell r="J228" t="str">
            <v>2022-01-27</v>
          </cell>
        </row>
        <row r="229">
          <cell r="D229" t="str">
            <v>首台（套）重大技术装备综合保险附加险</v>
          </cell>
        </row>
        <row r="229">
          <cell r="G229">
            <v>9901560</v>
          </cell>
          <cell r="H229" t="str">
            <v>H00010830912016121236201</v>
          </cell>
          <cell r="I229" t="str">
            <v>(国寿产险)(备-责任)[2015](主)19号</v>
          </cell>
          <cell r="J229" t="str">
            <v>2015-11-25</v>
          </cell>
        </row>
        <row r="230">
          <cell r="D230" t="str">
            <v>农民工工资支付履约保证保险附加被保险人保险条款</v>
          </cell>
        </row>
        <row r="230">
          <cell r="G230">
            <v>8029525</v>
          </cell>
          <cell r="H230" t="str">
            <v>C00010831422019073105512</v>
          </cell>
          <cell r="I230" t="str">
            <v>(国寿财险)(备-保证保险)[2020](附)265号</v>
          </cell>
          <cell r="J230" t="str">
            <v>2019-07-31</v>
          </cell>
        </row>
        <row r="231">
          <cell r="D231" t="str">
            <v>农民工工资支付履约保证保险附加责任期限保险条款</v>
          </cell>
        </row>
        <row r="231">
          <cell r="G231">
            <v>8011607</v>
          </cell>
          <cell r="H231" t="str">
            <v>C00010831422020040113722</v>
          </cell>
          <cell r="I231" t="str">
            <v>(国寿财险)(备-保证保险)[2020](附)543号</v>
          </cell>
          <cell r="J231" t="str">
            <v>2020-04-15</v>
          </cell>
        </row>
        <row r="232">
          <cell r="D232" t="str">
            <v>农民工工资支付履约保证保险附加理赔时效保险条款</v>
          </cell>
        </row>
        <row r="232">
          <cell r="G232">
            <v>8011605</v>
          </cell>
          <cell r="H232" t="str">
            <v>C00010831422021060378122</v>
          </cell>
          <cell r="I232" t="str">
            <v>(国寿财险)(备-保证保险)[2021](附)1327号</v>
          </cell>
          <cell r="J232" t="str">
            <v>2021-06-09</v>
          </cell>
        </row>
        <row r="233">
          <cell r="D233" t="str">
            <v>建设工程施工合同履约保证保险附加第一受益人保险条款</v>
          </cell>
        </row>
        <row r="233">
          <cell r="G233">
            <v>8027933</v>
          </cell>
          <cell r="H233" t="str">
            <v>C00010831422021121517583</v>
          </cell>
          <cell r="I233" t="str">
            <v>(国寿财险)(备-保证保险)[2021](附)1476号</v>
          </cell>
          <cell r="J233" t="str">
            <v>2021-12-28</v>
          </cell>
        </row>
        <row r="234">
          <cell r="D234" t="str">
            <v>财产基本险</v>
          </cell>
        </row>
        <row r="234">
          <cell r="G234">
            <v>11010100</v>
          </cell>
          <cell r="H234" t="str">
            <v>注册号：H00001430612017052478351</v>
          </cell>
          <cell r="I234" t="str">
            <v>备案号:太保（备案）[2009]N2号</v>
          </cell>
          <cell r="J234">
            <v>40064</v>
          </cell>
        </row>
        <row r="235">
          <cell r="D235" t="str">
            <v>财产综合险</v>
          </cell>
        </row>
        <row r="235">
          <cell r="G235">
            <v>13011400</v>
          </cell>
          <cell r="H235" t="str">
            <v>注册号：H00001430612017052478361</v>
          </cell>
          <cell r="I235" t="str">
            <v>备案号:太保（备案）[2009]N3号</v>
          </cell>
          <cell r="J235">
            <v>40064</v>
          </cell>
        </row>
        <row r="236">
          <cell r="D236" t="str">
            <v>财产一切险</v>
          </cell>
        </row>
        <row r="236">
          <cell r="G236">
            <v>11010500</v>
          </cell>
          <cell r="H236" t="str">
            <v>注册号：H00001430612017052478341</v>
          </cell>
          <cell r="I236" t="str">
            <v>备案号:太保（备案）[2009]N1号</v>
          </cell>
          <cell r="J236">
            <v>40064</v>
          </cell>
        </row>
        <row r="237">
          <cell r="D237" t="str">
            <v>机器损坏险</v>
          </cell>
        </row>
        <row r="237">
          <cell r="G237">
            <v>11011000</v>
          </cell>
          <cell r="H237" t="str">
            <v>注册号：H00001430622016121354491</v>
          </cell>
          <cell r="I237" t="str">
            <v>备案号:（太保财险）（备-企财）[2015]（附）31号</v>
          </cell>
          <cell r="J237">
            <v>42023</v>
          </cell>
        </row>
        <row r="238">
          <cell r="D238" t="str">
            <v>现金综合保险</v>
          </cell>
        </row>
        <row r="238">
          <cell r="G238">
            <v>11010800</v>
          </cell>
          <cell r="H238" t="str">
            <v>注册号：H00001430612017052478381</v>
          </cell>
          <cell r="I238" t="str">
            <v>备案号:太保（备案）[2009]N20号</v>
          </cell>
          <cell r="J238">
            <v>40064</v>
          </cell>
        </row>
        <row r="239">
          <cell r="D239" t="str">
            <v>电梯安全综合险</v>
          </cell>
        </row>
        <row r="239">
          <cell r="G239">
            <v>11011600</v>
          </cell>
          <cell r="H239" t="str">
            <v>注册号：H00001430912017052483991</v>
          </cell>
          <cell r="I239" t="str">
            <v>备案号:太保（备案）[2009]N407号</v>
          </cell>
          <cell r="J239">
            <v>40064</v>
          </cell>
        </row>
        <row r="240">
          <cell r="D240" t="str">
            <v>科技型企业财产保险（综合险）</v>
          </cell>
        </row>
        <row r="240">
          <cell r="G240">
            <v>11010200</v>
          </cell>
          <cell r="H240" t="str">
            <v>注册号：H00001430612017052494471</v>
          </cell>
          <cell r="I240" t="str">
            <v>备案号:太保（备案）[2010]N16号</v>
          </cell>
          <cell r="J240">
            <v>40304</v>
          </cell>
        </row>
        <row r="241">
          <cell r="D241" t="str">
            <v>高新技术企业财产保险（综合险）</v>
          </cell>
        </row>
        <row r="241">
          <cell r="G241">
            <v>11015800</v>
          </cell>
          <cell r="H241" t="str">
            <v>注册号：C00001430612018090509742</v>
          </cell>
          <cell r="I241" t="str">
            <v>备案号:(太保财险)(备-企财险)【2020】(主) 061号</v>
          </cell>
          <cell r="J241">
            <v>43836</v>
          </cell>
        </row>
        <row r="242">
          <cell r="D242" t="str">
            <v>传染病疫情防控财产保险</v>
          </cell>
        </row>
        <row r="242">
          <cell r="G242">
            <v>11015900</v>
          </cell>
          <cell r="H242" t="str">
            <v>注册号：C00001430612020022002921</v>
          </cell>
          <cell r="I242" t="str">
            <v>备案号:(太保财险)(备-企财险)【2020】(主) 270号</v>
          </cell>
          <cell r="J242">
            <v>44193</v>
          </cell>
        </row>
        <row r="243">
          <cell r="D243" t="str">
            <v>个人抵押贷款房屋综合保险（趸交）</v>
          </cell>
        </row>
        <row r="243">
          <cell r="G243">
            <v>11062300</v>
          </cell>
          <cell r="H243" t="str">
            <v>注册号：H00001432112017052478261</v>
          </cell>
          <cell r="I243" t="str">
            <v>备案号:太保（备案）[2009]N56号</v>
          </cell>
          <cell r="J243">
            <v>40064</v>
          </cell>
        </row>
        <row r="244">
          <cell r="D244" t="str">
            <v>“全能卫士”家庭财产险</v>
          </cell>
        </row>
        <row r="244">
          <cell r="G244">
            <v>11065800</v>
          </cell>
          <cell r="H244" t="str">
            <v>注册号：H00001432112017052425581</v>
          </cell>
          <cell r="I244" t="str">
            <v>备案号:（太保财险）（备-家财）[2011]（主）31号</v>
          </cell>
          <cell r="J244">
            <v>40921</v>
          </cell>
        </row>
        <row r="245">
          <cell r="D245" t="str">
            <v>“全能卫士”家庭综合保险</v>
          </cell>
        </row>
        <row r="245">
          <cell r="G245">
            <v>11066700</v>
          </cell>
          <cell r="H245" t="str">
            <v>注册号：H00001431912017052435531</v>
          </cell>
          <cell r="I245" t="str">
            <v>备案号:（太保财险）（备-其他）[2013]（主）45号</v>
          </cell>
          <cell r="J245">
            <v>41529</v>
          </cell>
        </row>
        <row r="246">
          <cell r="D246" t="str">
            <v>房屋保险</v>
          </cell>
        </row>
        <row r="246">
          <cell r="G246">
            <v>11062100</v>
          </cell>
          <cell r="H246" t="str">
            <v>注册号：H00001432112017052478251</v>
          </cell>
          <cell r="I246" t="str">
            <v>备案号:太保（备案）[2009]N59号</v>
          </cell>
          <cell r="J246">
            <v>40064</v>
          </cell>
        </row>
        <row r="247">
          <cell r="D247" t="str">
            <v>个人资金账户损失保险</v>
          </cell>
        </row>
        <row r="247">
          <cell r="G247">
            <v>11067800</v>
          </cell>
          <cell r="H247" t="str">
            <v>注册号：H00001432112016121354851</v>
          </cell>
          <cell r="I247" t="str">
            <v>（太保财险）（备-家财）[2015]（主）28号</v>
          </cell>
          <cell r="J247">
            <v>42179</v>
          </cell>
        </row>
        <row r="248">
          <cell r="D248" t="str">
            <v>宠物综合保险</v>
          </cell>
        </row>
        <row r="248">
          <cell r="G248">
            <v>11067900</v>
          </cell>
          <cell r="H248" t="str">
            <v>注册号：H00001431912016121354791</v>
          </cell>
          <cell r="I248" t="str">
            <v>备案号:（太保财险）（备-其他）[2015]（主）31号</v>
          </cell>
          <cell r="J248">
            <v>42192</v>
          </cell>
        </row>
        <row r="249">
          <cell r="D249" t="str">
            <v>燃气用户综合保险</v>
          </cell>
        </row>
        <row r="249">
          <cell r="G249">
            <v>11063400</v>
          </cell>
          <cell r="H249" t="str">
            <v>注册号：H00001431912017052482211</v>
          </cell>
          <cell r="I249" t="str">
            <v>备案号:太保（备案）[2009]N60号</v>
          </cell>
          <cell r="J249">
            <v>40064</v>
          </cell>
        </row>
        <row r="250">
          <cell r="D250" t="str">
            <v>船舶建造险</v>
          </cell>
        </row>
        <row r="250">
          <cell r="G250">
            <v>12030900</v>
          </cell>
          <cell r="H250" t="str">
            <v>注册号：H00001431512017052491271</v>
          </cell>
          <cell r="I250" t="str">
            <v>备案号:太保（备案）[2009]N186号</v>
          </cell>
          <cell r="J250">
            <v>40064</v>
          </cell>
        </row>
        <row r="251">
          <cell r="D251" t="str">
            <v>船舶险</v>
          </cell>
        </row>
        <row r="251">
          <cell r="G251">
            <v>11030400</v>
          </cell>
          <cell r="H251" t="str">
            <v>注册号：H00001431512017052490961</v>
          </cell>
          <cell r="I251" t="str">
            <v>备案号:太保（备案）[2009]N185号</v>
          </cell>
          <cell r="J251">
            <v>40064</v>
          </cell>
        </row>
        <row r="252">
          <cell r="D252" t="str">
            <v>建筑工程一切险</v>
          </cell>
        </row>
        <row r="252">
          <cell r="G252">
            <v>13050600</v>
          </cell>
          <cell r="H252" t="str">
            <v>注册号：H00001430812017052493651</v>
          </cell>
          <cell r="I252" t="str">
            <v>备案号:太保（备案）[2009]N34号</v>
          </cell>
          <cell r="J252">
            <v>40064</v>
          </cell>
        </row>
        <row r="253">
          <cell r="D253" t="str">
            <v>安装工程一切险</v>
          </cell>
        </row>
        <row r="253">
          <cell r="G253">
            <v>13050700</v>
          </cell>
          <cell r="H253" t="str">
            <v>注册号：H00001430812017052493671</v>
          </cell>
          <cell r="I253" t="str">
            <v>备案号:太保（备案）[2009]N35号</v>
          </cell>
          <cell r="J253">
            <v>40064</v>
          </cell>
        </row>
        <row r="254">
          <cell r="D254" t="str">
            <v>国内货运险</v>
          </cell>
        </row>
        <row r="254">
          <cell r="G254">
            <v>11040700</v>
          </cell>
          <cell r="H254" t="str">
            <v>1、国内货运（水路、陆路）按《国内水路、陆路货物运输保险条款》承保综合险； 
2、游戏机、二手货物的国内货运（水路、陆路）按《国内水路、陆路货物运输保险条款》承保基本险；
注册号：H00001431612017052484761
3、国内货运（航空）按《国内航空货物运输保险条款》承保；注册号：H00001431612017052484831</v>
          </cell>
          <cell r="I254" t="str">
            <v>备案号:太保(备案)[2009]N271号
备案号:太保(备案)[2009]N269号</v>
          </cell>
          <cell r="J254">
            <v>40064</v>
          </cell>
        </row>
        <row r="255">
          <cell r="D255" t="str">
            <v>进出口货运险</v>
          </cell>
        </row>
        <row r="255">
          <cell r="G255" t="str">
            <v>12040100、12040200</v>
          </cell>
          <cell r="H255" t="str">
            <v>1.进出口货运（海运）按海洋运输货物保险条款承保一切险：注册号：H00001431612017052484801
2.进出口货运（陆运）按陆上运输货物保险条款承保陆运一切险，注册号：H00001431612017052484801
3.进出口货运（空运）按航空运输货物保险条款承保空运一切险，注册号：H00001431612017052484821</v>
          </cell>
          <cell r="I255" t="str">
            <v>备案号:太保(备案)[2009]N278号
备案号:太保(备案)[2009]N278号
备案号:太保(备案)[2009]N276号</v>
          </cell>
          <cell r="J255">
            <v>40064</v>
          </cell>
        </row>
        <row r="256">
          <cell r="D256" t="str">
            <v>家庭人身意外伤害保险</v>
          </cell>
        </row>
        <row r="256">
          <cell r="G256" t="str">
            <v>23D09800I</v>
          </cell>
          <cell r="H256" t="str">
            <v>注册号：H00001432312017052436901</v>
          </cell>
          <cell r="I256" t="str">
            <v>备案号：（太保财险）（备-意外）[2013]（主）67号</v>
          </cell>
          <cell r="J256">
            <v>41618</v>
          </cell>
        </row>
        <row r="257">
          <cell r="D257" t="str">
            <v>个人人身意外伤害保险</v>
          </cell>
        </row>
        <row r="257">
          <cell r="G257" t="str">
            <v>242O9800</v>
          </cell>
          <cell r="H257" t="str">
            <v>注册号：C00001432312023021627353</v>
          </cell>
          <cell r="I257" t="str">
            <v>备案号:(太保财险)(备-普通意外保险)【2024】(主) 061号</v>
          </cell>
          <cell r="J257">
            <v>45593</v>
          </cell>
        </row>
        <row r="258">
          <cell r="D258" t="str">
            <v>建筑施工人员团体意外伤害保险</v>
          </cell>
        </row>
        <row r="258">
          <cell r="G258" t="str">
            <v>23C79900</v>
          </cell>
        </row>
        <row r="258">
          <cell r="I258" t="str">
            <v>备案号:太保（备案）[2013]（主）64号</v>
          </cell>
          <cell r="J258">
            <v>41618</v>
          </cell>
        </row>
        <row r="259">
          <cell r="D259" t="str">
            <v>君安行人身意外伤害保险</v>
          </cell>
        </row>
        <row r="259">
          <cell r="G259" t="str">
            <v>23YU98001</v>
          </cell>
          <cell r="H259" t="str">
            <v>注册号：C00001432312022062812961</v>
          </cell>
          <cell r="I259" t="str">
            <v>备案号：(太保财险)(备-普通意外保险)【2023】(主) 078号</v>
          </cell>
          <cell r="J259">
            <v>44984</v>
          </cell>
        </row>
        <row r="260">
          <cell r="D260" t="str">
            <v>团体人身意外伤害保险</v>
          </cell>
        </row>
        <row r="260">
          <cell r="G260" t="str">
            <v>23B99900</v>
          </cell>
          <cell r="H260" t="str">
            <v>注册号：C00001432312019123002631</v>
          </cell>
          <cell r="I260" t="str">
            <v>备案号:(太保财险)(备-普通意外保险)【2020】(主) 304号</v>
          </cell>
          <cell r="J260">
            <v>44193</v>
          </cell>
        </row>
        <row r="261">
          <cell r="D261" t="str">
            <v>团体补充工伤保险</v>
          </cell>
        </row>
        <row r="261">
          <cell r="G261">
            <v>11078900</v>
          </cell>
          <cell r="H261" t="str">
            <v>注册号：C00001432312022061726401</v>
          </cell>
          <cell r="I261" t="str">
            <v>备案号:(太保财险)(备-普通意外保险)【2023】(主) 069号</v>
          </cell>
          <cell r="J261">
            <v>44984</v>
          </cell>
        </row>
        <row r="262">
          <cell r="D262" t="str">
            <v>科技型企业员工团体人身意外伤害保险（2013版）</v>
          </cell>
        </row>
        <row r="262">
          <cell r="G262" t="str">
            <v>23F499001</v>
          </cell>
          <cell r="H262" t="str">
            <v>注册号：C00001432312022061735103</v>
          </cell>
          <cell r="I262" t="str">
            <v>备案号:(太保财险)(备-普通意外保险)【2023】(主) 067号</v>
          </cell>
          <cell r="J262">
            <v>44981</v>
          </cell>
        </row>
        <row r="263">
          <cell r="D263" t="str">
            <v>高新技术企业高管人员和关键研发人员团体意外伤害保险</v>
          </cell>
        </row>
        <row r="263">
          <cell r="G263" t="str">
            <v>23P599001</v>
          </cell>
          <cell r="H263" t="str">
            <v>注册号：C00001432312022061726381</v>
          </cell>
          <cell r="I263" t="str">
            <v>备案号:(太保财险)(备-普通意外保险)【2023】(主) 070号</v>
          </cell>
          <cell r="J263">
            <v>44984</v>
          </cell>
        </row>
        <row r="264">
          <cell r="D264" t="str">
            <v>学生幼儿人身意外伤害保险</v>
          </cell>
        </row>
        <row r="264">
          <cell r="G264">
            <v>244998001</v>
          </cell>
          <cell r="H264" t="str">
            <v>注册号：C00001432312023122502721</v>
          </cell>
          <cell r="I264" t="str">
            <v>备案中</v>
          </cell>
          <cell r="J264" t="str">
            <v>注册时间：2023-12-25</v>
          </cell>
        </row>
        <row r="265">
          <cell r="D265" t="str">
            <v>产品责任险</v>
          </cell>
        </row>
        <row r="265">
          <cell r="G265">
            <v>11070200</v>
          </cell>
          <cell r="H265" t="str">
            <v>注册号：H00001430912017052483651</v>
          </cell>
          <cell r="I265" t="str">
            <v>备案号:太保（备案）[2009]N382号</v>
          </cell>
          <cell r="J265">
            <v>40064</v>
          </cell>
        </row>
        <row r="266">
          <cell r="D266" t="str">
            <v>雇主责任险</v>
          </cell>
        </row>
        <row r="266">
          <cell r="G266">
            <v>13070300</v>
          </cell>
          <cell r="H266" t="str">
            <v>注册号：C00001430912016110806772</v>
          </cell>
          <cell r="I266" t="str">
            <v>备案号:(太保财险)(备-责任保险)【2016】(主) 063号</v>
          </cell>
          <cell r="J266">
            <v>42690</v>
          </cell>
        </row>
        <row r="267">
          <cell r="D267" t="str">
            <v>公众责任险</v>
          </cell>
        </row>
        <row r="267">
          <cell r="G267">
            <v>11070100</v>
          </cell>
          <cell r="H267" t="str">
            <v>注册号：H00001430912017052494441</v>
          </cell>
          <cell r="I267" t="str">
            <v>备案号:太保（备案）[2009]N468号</v>
          </cell>
          <cell r="J267">
            <v>40165</v>
          </cell>
        </row>
        <row r="268">
          <cell r="D268" t="str">
            <v>校（园）方责任保险</v>
          </cell>
        </row>
        <row r="268">
          <cell r="G268" t="str">
            <v>1107LO00</v>
          </cell>
          <cell r="H268" t="str">
            <v>注册号：C00001430912020092502852</v>
          </cell>
          <cell r="I268" t="str">
            <v>备案号:(太保财险)(备-责任保险)【2020】(主) 246号</v>
          </cell>
          <cell r="J268">
            <v>44126</v>
          </cell>
        </row>
        <row r="269">
          <cell r="D269" t="str">
            <v>职业责任险</v>
          </cell>
        </row>
        <row r="269">
          <cell r="G269" t="str">
            <v>13073800</v>
          </cell>
          <cell r="H269" t="str">
            <v>注册号：H00001430912017052427771</v>
          </cell>
          <cell r="I269" t="str">
            <v>备案号:（太保财险）（备-责任）[2012]（主）11号</v>
          </cell>
          <cell r="J269">
            <v>40946</v>
          </cell>
        </row>
        <row r="270">
          <cell r="D270" t="str">
            <v>展览会责任险</v>
          </cell>
        </row>
        <row r="270">
          <cell r="G270">
            <v>13070600</v>
          </cell>
          <cell r="H270" t="str">
            <v>注册号：C00001430912020062200721</v>
          </cell>
          <cell r="I270" t="str">
            <v>备案号:(太保财险)(备-责任保险)【2020】(主) 169号</v>
          </cell>
          <cell r="J270">
            <v>44043</v>
          </cell>
        </row>
        <row r="271">
          <cell r="D271" t="str">
            <v>产品完工责任保险</v>
          </cell>
        </row>
        <row r="271">
          <cell r="G271" t="str">
            <v>1107BV00</v>
          </cell>
          <cell r="H271" t="str">
            <v>注册号：C00001430912019082111661</v>
          </cell>
          <cell r="I271" t="str">
            <v>备案号:(太保财险)(备-责任保险)【2020】(主) 068号</v>
          </cell>
          <cell r="J271">
            <v>43836</v>
          </cell>
        </row>
        <row r="272">
          <cell r="D272" t="str">
            <v>道路客运承运人责任保险</v>
          </cell>
        </row>
        <row r="272">
          <cell r="G272">
            <v>13070900</v>
          </cell>
          <cell r="H272" t="str">
            <v>注册号：H00001430912017052494451</v>
          </cell>
          <cell r="I272" t="str">
            <v>备案号:太保（备案）[2009]N467号</v>
          </cell>
          <cell r="J272">
            <v>40165</v>
          </cell>
        </row>
        <row r="273">
          <cell r="D273" t="str">
            <v>家政经营责任保险</v>
          </cell>
        </row>
        <row r="273">
          <cell r="G273" t="str">
            <v>1107BR00</v>
          </cell>
          <cell r="H273" t="str">
            <v>注册号：C00001430912019062820412</v>
          </cell>
          <cell r="I273" t="str">
            <v>备案号:(太保财险)(备-责任保险)【2020】(主) 054号</v>
          </cell>
          <cell r="J273">
            <v>43836</v>
          </cell>
        </row>
        <row r="274">
          <cell r="D274" t="str">
            <v>家政雇佣责任保险</v>
          </cell>
        </row>
        <row r="274">
          <cell r="G274" t="str">
            <v>1107BQ00</v>
          </cell>
          <cell r="H274" t="str">
            <v>注册号：C00001430912019062818361</v>
          </cell>
          <cell r="I274" t="str">
            <v>备案号:(太保财险)(备-责任保险)【2020】(主) 055号</v>
          </cell>
          <cell r="J274">
            <v>43836</v>
          </cell>
        </row>
        <row r="275">
          <cell r="D275" t="str">
            <v>金融机构责任险</v>
          </cell>
        </row>
        <row r="275">
          <cell r="G275" t="str">
            <v>1107B900</v>
          </cell>
          <cell r="H275" t="str">
            <v>注册号：C00001430912019062015082</v>
          </cell>
          <cell r="I275" t="str">
            <v>备案号:(太保财险)(备-责任保险)【2020】(主) 074号</v>
          </cell>
          <cell r="J275">
            <v>43836</v>
          </cell>
        </row>
        <row r="276">
          <cell r="D276" t="str">
            <v>环境污染责任保险</v>
          </cell>
        </row>
        <row r="276">
          <cell r="G276">
            <v>13073700</v>
          </cell>
          <cell r="H276" t="str">
            <v>注册号：H00001430912017052414361</v>
          </cell>
          <cell r="I276" t="str">
            <v>备案号:（太保财险）（备-责任）[2010]（主）31号</v>
          </cell>
          <cell r="J276">
            <v>40372</v>
          </cell>
        </row>
        <row r="277">
          <cell r="D277" t="str">
            <v>“全能卫士”家庭责任保险</v>
          </cell>
        </row>
        <row r="277">
          <cell r="G277">
            <v>11079000</v>
          </cell>
          <cell r="H277" t="str">
            <v>注册号：H00001430912017052425871</v>
          </cell>
          <cell r="I277" t="str">
            <v>备案号:（太保财险）（备-责任）[2011]（主）32号</v>
          </cell>
          <cell r="J277">
            <v>40921</v>
          </cell>
        </row>
        <row r="278">
          <cell r="D278" t="str">
            <v>网络交易平台责任保险</v>
          </cell>
        </row>
        <row r="278">
          <cell r="G278" t="str">
            <v>1107C500</v>
          </cell>
          <cell r="H278" t="str">
            <v>注册号：C00001430912019101600351</v>
          </cell>
          <cell r="I278" t="str">
            <v>备案号:(太保财险)(备-责任保险)【2020】(主) 018号</v>
          </cell>
          <cell r="J278">
            <v>43836</v>
          </cell>
        </row>
        <row r="279">
          <cell r="D279" t="str">
            <v>建筑施工企业安全生产责任保险</v>
          </cell>
        </row>
        <row r="279">
          <cell r="G279" t="str">
            <v>1307C100</v>
          </cell>
          <cell r="H279" t="str">
            <v>注册号：C00001430912021030120891</v>
          </cell>
          <cell r="I279" t="str">
            <v>备案号:(太保财险)(备-责任保险)【2021】(主) 018号</v>
          </cell>
          <cell r="J279">
            <v>44277</v>
          </cell>
        </row>
        <row r="280">
          <cell r="D280" t="str">
            <v>董事和高级管理人员责任及公司补偿保险</v>
          </cell>
        </row>
        <row r="280">
          <cell r="G280" t="str">
            <v>1107I400</v>
          </cell>
          <cell r="H280" t="str">
            <v>注册号：H00001430912016121353001</v>
          </cell>
          <cell r="I280" t="str">
            <v>备案号:(太保财险)(备-责任保险)【2016】(主) 038号</v>
          </cell>
          <cell r="J280">
            <v>42528</v>
          </cell>
        </row>
        <row r="281">
          <cell r="D281" t="str">
            <v>侵犯专利权责任保险（2018版）</v>
          </cell>
        </row>
        <row r="281">
          <cell r="G281" t="str">
            <v>1307B900</v>
          </cell>
          <cell r="H281" t="str">
            <v>注册号：C00001430912018070305471</v>
          </cell>
          <cell r="I281" t="str">
            <v>备案号:(太保财险)(备-责任保险)【2020】(主) 082号</v>
          </cell>
          <cell r="J281">
            <v>43836</v>
          </cell>
        </row>
        <row r="282">
          <cell r="D282" t="str">
            <v>出租人责任险</v>
          </cell>
        </row>
        <row r="282">
          <cell r="G282" t="str">
            <v>1107BF00</v>
          </cell>
          <cell r="H282" t="str">
            <v>注册号：C00001430912019062116392</v>
          </cell>
          <cell r="I282" t="str">
            <v>备案号:(太保财险)(备-责任保险)【2020】(主) 113号</v>
          </cell>
          <cell r="J282">
            <v>43844</v>
          </cell>
        </row>
        <row r="283">
          <cell r="D283" t="str">
            <v>建筑工程业主支付保证保险</v>
          </cell>
        </row>
        <row r="283">
          <cell r="G283">
            <v>13095700</v>
          </cell>
          <cell r="H283" t="str">
            <v>注册号：C00001431412021040735092</v>
          </cell>
          <cell r="I283" t="str">
            <v>备案号:(太保财险)(备-保证保险)【2021】(主) 037号</v>
          </cell>
          <cell r="J283">
            <v>44342</v>
          </cell>
        </row>
        <row r="284">
          <cell r="D284" t="str">
            <v>建筑工程施工合同预付款保证保险</v>
          </cell>
        </row>
        <row r="284">
          <cell r="G284">
            <v>13095000</v>
          </cell>
          <cell r="H284" t="str">
            <v>注册号：C00001431412019111208201</v>
          </cell>
          <cell r="I284" t="str">
            <v>备案号:(太保财险)(备-保证保险)【2020】(主) 103号</v>
          </cell>
          <cell r="J284">
            <v>43844</v>
          </cell>
        </row>
        <row r="285">
          <cell r="D285" t="str">
            <v>农民工工资支付履约保证保险</v>
          </cell>
        </row>
        <row r="285">
          <cell r="G285">
            <v>13095800</v>
          </cell>
          <cell r="H285" t="str">
            <v>注册号：C00001431412021042953422</v>
          </cell>
          <cell r="I285" t="str">
            <v>备案号:(太保财险)(备-保证保险)2021 (主) 042号</v>
          </cell>
          <cell r="J285">
            <v>44439</v>
          </cell>
        </row>
        <row r="286">
          <cell r="D286" t="str">
            <v>建设工程施工合同履约保证保险（A款）</v>
          </cell>
        </row>
        <row r="286">
          <cell r="G286">
            <v>13093200</v>
          </cell>
          <cell r="H286" t="str">
            <v>注册号：H00001431412016121356121</v>
          </cell>
          <cell r="I286" t="str">
            <v>备案号:（太保财险）（备-保证）[2015]（主）55号</v>
          </cell>
          <cell r="J286">
            <v>42305</v>
          </cell>
        </row>
        <row r="287">
          <cell r="D287" t="str">
            <v>建设工程施工合同履约保证保险（B款）</v>
          </cell>
        </row>
        <row r="287">
          <cell r="G287">
            <v>13094300</v>
          </cell>
          <cell r="H287" t="str">
            <v>注册号：C00001431412022081517311</v>
          </cell>
          <cell r="I287" t="str">
            <v>备案号:(太保财险)(备-保证保险)【2023】(主) 024号</v>
          </cell>
          <cell r="J287">
            <v>44979</v>
          </cell>
        </row>
        <row r="288">
          <cell r="D288" t="str">
            <v>国内贸易信用保险（短期）</v>
          </cell>
        </row>
        <row r="288">
          <cell r="G288">
            <v>13081100</v>
          </cell>
          <cell r="H288" t="str">
            <v>注册号：H00001431312017052424701</v>
          </cell>
          <cell r="I288" t="str">
            <v>备案号:（太保财险）（备-责任）[2011]（主）7号</v>
          </cell>
          <cell r="J288">
            <v>40702</v>
          </cell>
        </row>
        <row r="289">
          <cell r="D289" t="str">
            <v>出口贸易信用保险（短期）</v>
          </cell>
        </row>
        <row r="289">
          <cell r="G289">
            <v>13081400</v>
          </cell>
          <cell r="H289" t="str">
            <v>注册号：H00001431312017052423571</v>
          </cell>
          <cell r="I289" t="str">
            <v>备案号:（太保财险）（备-信用）[2014]（主）11号</v>
          </cell>
          <cell r="J289">
            <v>41774</v>
          </cell>
        </row>
        <row r="290">
          <cell r="D290" t="str">
            <v>“莞家福”普惠型健康保险</v>
          </cell>
        </row>
        <row r="290">
          <cell r="G290" t="str">
            <v>22NO980000000002</v>
          </cell>
          <cell r="H290" t="str">
            <v>注册号：C00001432522020091604272</v>
          </cell>
          <cell r="I290" t="str">
            <v>备案号:(太保财险)(备-医疗保险)【2023】(主) 032号</v>
          </cell>
          <cell r="J290">
            <v>44103</v>
          </cell>
        </row>
        <row r="291">
          <cell r="D291" t="str">
            <v>太平洋财险太平洋女性特定疾病保险（2019）</v>
          </cell>
        </row>
        <row r="291">
          <cell r="G291" t="str">
            <v>22H79800</v>
          </cell>
          <cell r="H291" t="str">
            <v>注册号：C00001432612022101805123</v>
          </cell>
          <cell r="I291" t="str">
            <v>备案号:(太保财险)(备-疾病保险)【2023】(主) 014号</v>
          </cell>
          <cell r="J291">
            <v>44977</v>
          </cell>
        </row>
        <row r="292">
          <cell r="D292" t="str">
            <v>太平洋财险（广东地区）“畅享粤港澳大湾区”个人医疗保险（H2021）</v>
          </cell>
        </row>
        <row r="292">
          <cell r="G292" t="str">
            <v>22OU9800</v>
          </cell>
          <cell r="H292" t="str">
            <v>注册号：C00001432512021071301821</v>
          </cell>
          <cell r="I292" t="str">
            <v>备案号:(太保财险)(备-医疗保险)【2021】(主) 057号</v>
          </cell>
          <cell r="J292">
            <v>44498</v>
          </cell>
        </row>
        <row r="293">
          <cell r="D293" t="str">
            <v>太平洋财险个人齿科医疗保险（H2023互联网）</v>
          </cell>
        </row>
        <row r="293">
          <cell r="G293" t="str">
            <v>22VJ9800</v>
          </cell>
          <cell r="H293" t="str">
            <v>注册号：C00001432512023101064511</v>
          </cell>
          <cell r="I293" t="str">
            <v>产品状态:备案中</v>
          </cell>
          <cell r="J293" t="str">
            <v>注册时间:2023-10-10</v>
          </cell>
        </row>
        <row r="294">
          <cell r="D294" t="str">
            <v>火灾公众责任保险</v>
          </cell>
        </row>
        <row r="294">
          <cell r="G294">
            <v>13070700</v>
          </cell>
          <cell r="H294" t="str">
            <v>注册号：C00001430912019121913002</v>
          </cell>
          <cell r="I294" t="str">
            <v>产品状态:备案中</v>
          </cell>
          <cell r="J294" t="str">
            <v>注册时间:2019-12-19</v>
          </cell>
        </row>
        <row r="295">
          <cell r="D295" t="str">
            <v>法律费用保险</v>
          </cell>
        </row>
        <row r="295">
          <cell r="G295">
            <v>13074900</v>
          </cell>
          <cell r="H295" t="str">
            <v>注册号：C00001431912019031442871</v>
          </cell>
          <cell r="I295" t="str">
            <v>备案号:(太保财险)(备-其他)【2019】(主) 038号</v>
          </cell>
          <cell r="J295">
            <v>43545</v>
          </cell>
        </row>
        <row r="296">
          <cell r="D296" t="str">
            <v>安全生产责任保险</v>
          </cell>
        </row>
        <row r="296">
          <cell r="G296">
            <v>11077600</v>
          </cell>
          <cell r="H296" t="str">
            <v>注册号：C00001430912021060391231</v>
          </cell>
          <cell r="I296" t="str">
            <v>备案号:(太保财险)(备-责任保险)【2021】(主) 076号</v>
          </cell>
          <cell r="J296">
            <v>44498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58"/>
  <sheetViews>
    <sheetView topLeftCell="A231" workbookViewId="0">
      <selection activeCell="H257" sqref="H257"/>
    </sheetView>
  </sheetViews>
  <sheetFormatPr defaultColWidth="9" defaultRowHeight="14.4"/>
  <cols>
    <col min="1" max="1" width="12.6666666666667" style="70" customWidth="1"/>
    <col min="2" max="2" width="19.2222222222222" customWidth="1"/>
    <col min="3" max="3" width="23.8888888888889" customWidth="1"/>
    <col min="5" max="5" width="11.7777777777778" customWidth="1"/>
    <col min="8" max="8" width="15.4444444444444" customWidth="1"/>
    <col min="9" max="9" width="10.3333333333333" customWidth="1"/>
    <col min="13" max="13" width="9" style="70"/>
  </cols>
  <sheetData>
    <row r="1" ht="66.6" spans="1:13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ht="43.2" spans="1:13">
      <c r="A2" s="72" t="s">
        <v>1</v>
      </c>
      <c r="B2" s="73" t="s">
        <v>2</v>
      </c>
      <c r="C2" s="74"/>
      <c r="D2" s="72" t="s">
        <v>3</v>
      </c>
      <c r="E2" s="72" t="s">
        <v>4</v>
      </c>
      <c r="F2" s="72" t="s">
        <v>5</v>
      </c>
      <c r="G2" s="31" t="s">
        <v>6</v>
      </c>
      <c r="H2" s="31" t="s">
        <v>7</v>
      </c>
      <c r="I2" s="115" t="s">
        <v>8</v>
      </c>
      <c r="J2" s="72" t="s">
        <v>9</v>
      </c>
      <c r="K2" s="72" t="s">
        <v>10</v>
      </c>
      <c r="L2" s="72" t="s">
        <v>11</v>
      </c>
      <c r="M2" s="72" t="s">
        <v>12</v>
      </c>
    </row>
    <row r="3" spans="1:13">
      <c r="A3" s="75" t="s">
        <v>13</v>
      </c>
      <c r="B3" s="76" t="s">
        <v>14</v>
      </c>
      <c r="C3" s="77"/>
      <c r="D3" s="78" t="s">
        <v>15</v>
      </c>
      <c r="E3" s="78" t="s">
        <v>16</v>
      </c>
      <c r="F3" s="42" t="s">
        <v>17</v>
      </c>
      <c r="G3" s="78" t="s">
        <v>18</v>
      </c>
      <c r="H3" s="78" t="s">
        <v>19</v>
      </c>
      <c r="I3" s="78" t="s">
        <v>20</v>
      </c>
      <c r="J3" s="116">
        <v>0.0285</v>
      </c>
      <c r="K3" s="78" t="s">
        <v>21</v>
      </c>
      <c r="L3" s="78" t="s">
        <v>22</v>
      </c>
      <c r="M3" s="85"/>
    </row>
    <row r="4" spans="1:13">
      <c r="A4" s="79"/>
      <c r="B4" s="80"/>
      <c r="C4" s="81"/>
      <c r="D4" s="82" t="s">
        <v>23</v>
      </c>
      <c r="E4" s="78" t="s">
        <v>24</v>
      </c>
      <c r="F4" s="42"/>
      <c r="G4" s="78"/>
      <c r="H4" s="78" t="s">
        <v>25</v>
      </c>
      <c r="I4" s="78"/>
      <c r="J4" s="116">
        <v>0.078</v>
      </c>
      <c r="K4" s="78"/>
      <c r="L4" s="78"/>
      <c r="M4" s="85"/>
    </row>
    <row r="5" spans="1:13">
      <c r="A5" s="79"/>
      <c r="B5" s="80"/>
      <c r="C5" s="81"/>
      <c r="D5" s="82"/>
      <c r="E5" s="78" t="s">
        <v>26</v>
      </c>
      <c r="F5" s="42"/>
      <c r="G5" s="78"/>
      <c r="H5" s="78" t="s">
        <v>27</v>
      </c>
      <c r="I5" s="78"/>
      <c r="J5" s="116">
        <v>0.133</v>
      </c>
      <c r="K5" s="78"/>
      <c r="L5" s="78"/>
      <c r="M5" s="85"/>
    </row>
    <row r="6" spans="1:13">
      <c r="A6" s="79"/>
      <c r="B6" s="80"/>
      <c r="C6" s="81"/>
      <c r="D6" s="78" t="s">
        <v>15</v>
      </c>
      <c r="E6" s="78" t="s">
        <v>16</v>
      </c>
      <c r="F6" s="83" t="s">
        <v>28</v>
      </c>
      <c r="G6" s="78"/>
      <c r="H6" s="78" t="s">
        <v>19</v>
      </c>
      <c r="I6" s="78"/>
      <c r="J6" s="116">
        <v>0.0294</v>
      </c>
      <c r="K6" s="78"/>
      <c r="L6" s="78"/>
      <c r="M6" s="85"/>
    </row>
    <row r="7" spans="1:13">
      <c r="A7" s="79"/>
      <c r="B7" s="80"/>
      <c r="C7" s="81"/>
      <c r="D7" s="82" t="s">
        <v>23</v>
      </c>
      <c r="E7" s="78" t="s">
        <v>24</v>
      </c>
      <c r="F7" s="83"/>
      <c r="G7" s="78"/>
      <c r="H7" s="78" t="s">
        <v>25</v>
      </c>
      <c r="I7" s="78"/>
      <c r="J7" s="116">
        <v>0.0882</v>
      </c>
      <c r="K7" s="78"/>
      <c r="L7" s="78"/>
      <c r="M7" s="85"/>
    </row>
    <row r="8" spans="1:13">
      <c r="A8" s="84"/>
      <c r="B8" s="80"/>
      <c r="C8" s="81"/>
      <c r="D8" s="82"/>
      <c r="E8" s="78" t="s">
        <v>26</v>
      </c>
      <c r="F8" s="83"/>
      <c r="G8" s="78"/>
      <c r="H8" s="78" t="s">
        <v>27</v>
      </c>
      <c r="I8" s="78"/>
      <c r="J8" s="116">
        <v>0.1372</v>
      </c>
      <c r="K8" s="78"/>
      <c r="L8" s="78"/>
      <c r="M8" s="85"/>
    </row>
    <row r="9" spans="1:13">
      <c r="A9" s="85" t="s">
        <v>13</v>
      </c>
      <c r="B9" s="76" t="s">
        <v>29</v>
      </c>
      <c r="C9" s="86"/>
      <c r="D9" s="78" t="s">
        <v>15</v>
      </c>
      <c r="E9" s="78" t="s">
        <v>16</v>
      </c>
      <c r="F9" s="42" t="s">
        <v>17</v>
      </c>
      <c r="G9" s="78" t="s">
        <v>18</v>
      </c>
      <c r="H9" s="78" t="s">
        <v>19</v>
      </c>
      <c r="I9" s="78" t="s">
        <v>20</v>
      </c>
      <c r="J9" s="116">
        <v>0.0285</v>
      </c>
      <c r="K9" s="78" t="s">
        <v>21</v>
      </c>
      <c r="L9" s="78" t="s">
        <v>22</v>
      </c>
      <c r="M9" s="85"/>
    </row>
    <row r="10" spans="1:13">
      <c r="A10" s="85"/>
      <c r="B10" s="80"/>
      <c r="C10" s="87"/>
      <c r="D10" s="82" t="s">
        <v>23</v>
      </c>
      <c r="E10" s="78" t="s">
        <v>24</v>
      </c>
      <c r="F10" s="42"/>
      <c r="G10" s="78"/>
      <c r="H10" s="78" t="s">
        <v>25</v>
      </c>
      <c r="I10" s="78"/>
      <c r="J10" s="116">
        <v>0.0855</v>
      </c>
      <c r="K10" s="78"/>
      <c r="L10" s="78"/>
      <c r="M10" s="85"/>
    </row>
    <row r="11" spans="1:13">
      <c r="A11" s="85"/>
      <c r="B11" s="80"/>
      <c r="C11" s="87"/>
      <c r="D11" s="82"/>
      <c r="E11" s="78" t="s">
        <v>26</v>
      </c>
      <c r="F11" s="42"/>
      <c r="G11" s="78"/>
      <c r="H11" s="78" t="s">
        <v>27</v>
      </c>
      <c r="I11" s="78"/>
      <c r="J11" s="116">
        <v>0.133</v>
      </c>
      <c r="K11" s="78"/>
      <c r="L11" s="78"/>
      <c r="M11" s="85"/>
    </row>
    <row r="12" spans="1:13">
      <c r="A12" s="85"/>
      <c r="B12" s="80"/>
      <c r="C12" s="87"/>
      <c r="D12" s="78" t="s">
        <v>15</v>
      </c>
      <c r="E12" s="78" t="s">
        <v>16</v>
      </c>
      <c r="F12" s="83" t="s">
        <v>28</v>
      </c>
      <c r="G12" s="78"/>
      <c r="H12" s="78" t="s">
        <v>19</v>
      </c>
      <c r="I12" s="78"/>
      <c r="J12" s="116">
        <v>0.0294</v>
      </c>
      <c r="K12" s="78"/>
      <c r="L12" s="78"/>
      <c r="M12" s="85"/>
    </row>
    <row r="13" spans="1:13">
      <c r="A13" s="85"/>
      <c r="B13" s="80"/>
      <c r="C13" s="87"/>
      <c r="D13" s="82" t="s">
        <v>23</v>
      </c>
      <c r="E13" s="78" t="s">
        <v>24</v>
      </c>
      <c r="F13" s="83"/>
      <c r="G13" s="78"/>
      <c r="H13" s="78" t="s">
        <v>25</v>
      </c>
      <c r="I13" s="78"/>
      <c r="J13" s="116">
        <v>0.0882</v>
      </c>
      <c r="K13" s="78"/>
      <c r="L13" s="78"/>
      <c r="M13" s="85"/>
    </row>
    <row r="14" spans="1:13">
      <c r="A14" s="85"/>
      <c r="B14" s="88"/>
      <c r="C14" s="89"/>
      <c r="D14" s="82"/>
      <c r="E14" s="78" t="s">
        <v>26</v>
      </c>
      <c r="F14" s="83"/>
      <c r="G14" s="78"/>
      <c r="H14" s="78" t="s">
        <v>27</v>
      </c>
      <c r="I14" s="78"/>
      <c r="J14" s="116">
        <v>0.1372</v>
      </c>
      <c r="K14" s="78"/>
      <c r="L14" s="78"/>
      <c r="M14" s="85"/>
    </row>
    <row r="15" spans="1:13">
      <c r="A15" s="85" t="s">
        <v>13</v>
      </c>
      <c r="B15" s="76" t="s">
        <v>30</v>
      </c>
      <c r="C15" s="86"/>
      <c r="D15" s="78" t="s">
        <v>15</v>
      </c>
      <c r="E15" s="78" t="s">
        <v>16</v>
      </c>
      <c r="F15" s="42" t="s">
        <v>31</v>
      </c>
      <c r="G15" s="78" t="s">
        <v>18</v>
      </c>
      <c r="H15" s="78" t="s">
        <v>19</v>
      </c>
      <c r="I15" s="78" t="s">
        <v>20</v>
      </c>
      <c r="J15" s="117">
        <v>0.03</v>
      </c>
      <c r="K15" s="78"/>
      <c r="L15" s="78" t="s">
        <v>22</v>
      </c>
      <c r="M15" s="85"/>
    </row>
    <row r="16" spans="1:13">
      <c r="A16" s="85"/>
      <c r="B16" s="80"/>
      <c r="C16" s="87"/>
      <c r="D16" s="82" t="s">
        <v>23</v>
      </c>
      <c r="E16" s="78" t="s">
        <v>24</v>
      </c>
      <c r="F16" s="42"/>
      <c r="G16" s="78"/>
      <c r="H16" s="78" t="s">
        <v>25</v>
      </c>
      <c r="I16" s="78"/>
      <c r="J16" s="117">
        <v>0.09</v>
      </c>
      <c r="K16" s="78"/>
      <c r="L16" s="78"/>
      <c r="M16" s="85"/>
    </row>
    <row r="17" spans="1:13">
      <c r="A17" s="85"/>
      <c r="B17" s="80"/>
      <c r="C17" s="87"/>
      <c r="D17" s="82"/>
      <c r="E17" s="78" t="s">
        <v>26</v>
      </c>
      <c r="F17" s="42"/>
      <c r="G17" s="78"/>
      <c r="H17" s="78" t="s">
        <v>27</v>
      </c>
      <c r="I17" s="78"/>
      <c r="J17" s="117">
        <v>0.14</v>
      </c>
      <c r="K17" s="78"/>
      <c r="L17" s="78"/>
      <c r="M17" s="85"/>
    </row>
    <row r="18" spans="1:13">
      <c r="A18" s="85"/>
      <c r="B18" s="88"/>
      <c r="C18" s="89"/>
      <c r="D18" s="82"/>
      <c r="E18" s="78" t="s">
        <v>32</v>
      </c>
      <c r="F18" s="42"/>
      <c r="G18" s="78"/>
      <c r="H18" s="78" t="s">
        <v>33</v>
      </c>
      <c r="I18" s="78"/>
      <c r="J18" s="117">
        <v>0.18</v>
      </c>
      <c r="K18" s="78"/>
      <c r="L18" s="78"/>
      <c r="M18" s="85"/>
    </row>
    <row r="19" spans="1:13">
      <c r="A19" s="85" t="s">
        <v>34</v>
      </c>
      <c r="B19" s="90" t="s">
        <v>35</v>
      </c>
      <c r="C19" s="91"/>
      <c r="D19" s="78" t="s">
        <v>15</v>
      </c>
      <c r="E19" s="78" t="s">
        <v>16</v>
      </c>
      <c r="F19" s="78" t="s">
        <v>36</v>
      </c>
      <c r="G19" s="78" t="s">
        <v>18</v>
      </c>
      <c r="H19" s="78" t="s">
        <v>19</v>
      </c>
      <c r="I19" s="78" t="s">
        <v>20</v>
      </c>
      <c r="J19" s="118">
        <v>0.027</v>
      </c>
      <c r="K19" s="78" t="s">
        <v>21</v>
      </c>
      <c r="L19" s="78" t="s">
        <v>22</v>
      </c>
      <c r="M19" s="85"/>
    </row>
    <row r="20" spans="1:13">
      <c r="A20" s="85"/>
      <c r="B20" s="92"/>
      <c r="C20" s="93"/>
      <c r="D20" s="78" t="s">
        <v>23</v>
      </c>
      <c r="E20" s="78" t="s">
        <v>24</v>
      </c>
      <c r="F20" s="78"/>
      <c r="G20" s="78"/>
      <c r="H20" s="78" t="s">
        <v>25</v>
      </c>
      <c r="I20" s="78"/>
      <c r="J20" s="118">
        <v>0.081</v>
      </c>
      <c r="K20" s="78"/>
      <c r="L20" s="78"/>
      <c r="M20" s="85"/>
    </row>
    <row r="21" spans="1:13">
      <c r="A21" s="85"/>
      <c r="B21" s="92"/>
      <c r="C21" s="93"/>
      <c r="D21" s="78"/>
      <c r="E21" s="78" t="s">
        <v>26</v>
      </c>
      <c r="F21" s="78"/>
      <c r="G21" s="78"/>
      <c r="H21" s="78" t="s">
        <v>27</v>
      </c>
      <c r="I21" s="78"/>
      <c r="J21" s="118">
        <v>0.126</v>
      </c>
      <c r="K21" s="78"/>
      <c r="L21" s="78"/>
      <c r="M21" s="85"/>
    </row>
    <row r="22" spans="1:13">
      <c r="A22" s="85"/>
      <c r="B22" s="92"/>
      <c r="C22" s="93"/>
      <c r="D22" s="78"/>
      <c r="E22" s="78" t="s">
        <v>37</v>
      </c>
      <c r="F22" s="78"/>
      <c r="G22" s="78"/>
      <c r="H22" s="78" t="s">
        <v>38</v>
      </c>
      <c r="I22" s="78"/>
      <c r="J22" s="118">
        <v>0.126</v>
      </c>
      <c r="K22" s="78"/>
      <c r="L22" s="78"/>
      <c r="M22" s="85"/>
    </row>
    <row r="23" spans="1:13">
      <c r="A23" s="85"/>
      <c r="B23" s="94"/>
      <c r="C23" s="95"/>
      <c r="D23" s="78"/>
      <c r="E23" s="78" t="s">
        <v>32</v>
      </c>
      <c r="F23" s="78"/>
      <c r="G23" s="78"/>
      <c r="H23" s="78" t="s">
        <v>33</v>
      </c>
      <c r="I23" s="78"/>
      <c r="J23" s="118">
        <v>0.162</v>
      </c>
      <c r="K23" s="78"/>
      <c r="L23" s="78"/>
      <c r="M23" s="85"/>
    </row>
    <row r="24" spans="1:13">
      <c r="A24" s="85" t="s">
        <v>34</v>
      </c>
      <c r="B24" s="90" t="s">
        <v>39</v>
      </c>
      <c r="C24" s="91"/>
      <c r="D24" s="78" t="s">
        <v>15</v>
      </c>
      <c r="E24" s="78" t="s">
        <v>16</v>
      </c>
      <c r="F24" s="78" t="s">
        <v>36</v>
      </c>
      <c r="G24" s="78" t="s">
        <v>18</v>
      </c>
      <c r="H24" s="78" t="s">
        <v>19</v>
      </c>
      <c r="I24" s="78" t="s">
        <v>20</v>
      </c>
      <c r="J24" s="118">
        <v>0.027</v>
      </c>
      <c r="K24" s="78" t="s">
        <v>21</v>
      </c>
      <c r="L24" s="78" t="s">
        <v>22</v>
      </c>
      <c r="M24" s="85"/>
    </row>
    <row r="25" spans="1:13">
      <c r="A25" s="85"/>
      <c r="B25" s="92"/>
      <c r="C25" s="93"/>
      <c r="D25" s="78" t="s">
        <v>23</v>
      </c>
      <c r="E25" s="78" t="s">
        <v>24</v>
      </c>
      <c r="F25" s="78"/>
      <c r="G25" s="78"/>
      <c r="H25" s="78" t="s">
        <v>25</v>
      </c>
      <c r="I25" s="78"/>
      <c r="J25" s="118">
        <v>0.081</v>
      </c>
      <c r="K25" s="78"/>
      <c r="L25" s="78"/>
      <c r="M25" s="85"/>
    </row>
    <row r="26" spans="1:13">
      <c r="A26" s="85"/>
      <c r="B26" s="92"/>
      <c r="C26" s="93"/>
      <c r="D26" s="78"/>
      <c r="E26" s="78" t="s">
        <v>26</v>
      </c>
      <c r="F26" s="78"/>
      <c r="G26" s="78"/>
      <c r="H26" s="78" t="s">
        <v>27</v>
      </c>
      <c r="I26" s="78"/>
      <c r="J26" s="118">
        <v>0.126</v>
      </c>
      <c r="K26" s="78"/>
      <c r="L26" s="78"/>
      <c r="M26" s="85"/>
    </row>
    <row r="27" spans="1:13">
      <c r="A27" s="85"/>
      <c r="B27" s="92"/>
      <c r="C27" s="93"/>
      <c r="D27" s="78"/>
      <c r="E27" s="78" t="s">
        <v>37</v>
      </c>
      <c r="F27" s="78"/>
      <c r="G27" s="78"/>
      <c r="H27" s="78" t="s">
        <v>38</v>
      </c>
      <c r="I27" s="78"/>
      <c r="J27" s="118">
        <v>0.126</v>
      </c>
      <c r="K27" s="78"/>
      <c r="L27" s="78"/>
      <c r="M27" s="85"/>
    </row>
    <row r="28" spans="1:13">
      <c r="A28" s="85"/>
      <c r="B28" s="94"/>
      <c r="C28" s="95"/>
      <c r="D28" s="78"/>
      <c r="E28" s="62" t="s">
        <v>32</v>
      </c>
      <c r="F28" s="78"/>
      <c r="G28" s="78"/>
      <c r="H28" s="78" t="s">
        <v>33</v>
      </c>
      <c r="I28" s="78"/>
      <c r="J28" s="118">
        <v>0.162</v>
      </c>
      <c r="K28" s="78"/>
      <c r="L28" s="78"/>
      <c r="M28" s="85"/>
    </row>
    <row r="29" spans="1:13">
      <c r="A29" s="96" t="s">
        <v>40</v>
      </c>
      <c r="B29" s="97" t="s">
        <v>41</v>
      </c>
      <c r="C29" s="98"/>
      <c r="D29" s="99" t="s">
        <v>15</v>
      </c>
      <c r="E29" s="99" t="s">
        <v>16</v>
      </c>
      <c r="F29" s="99" t="s">
        <v>36</v>
      </c>
      <c r="G29" s="99" t="s">
        <v>42</v>
      </c>
      <c r="H29" s="100" t="s">
        <v>43</v>
      </c>
      <c r="I29" s="99" t="s">
        <v>20</v>
      </c>
      <c r="J29" s="119">
        <v>0.03</v>
      </c>
      <c r="K29" s="99"/>
      <c r="L29" s="99" t="s">
        <v>22</v>
      </c>
      <c r="M29" s="96"/>
    </row>
    <row r="30" spans="1:13">
      <c r="A30" s="96"/>
      <c r="B30" s="101"/>
      <c r="C30" s="102"/>
      <c r="D30" s="99" t="s">
        <v>23</v>
      </c>
      <c r="E30" s="99" t="s">
        <v>24</v>
      </c>
      <c r="F30" s="99"/>
      <c r="G30" s="99"/>
      <c r="H30" s="100"/>
      <c r="I30" s="99"/>
      <c r="J30" s="119">
        <v>0.09</v>
      </c>
      <c r="K30" s="99"/>
      <c r="L30" s="99"/>
      <c r="M30" s="96"/>
    </row>
    <row r="31" spans="1:13">
      <c r="A31" s="96"/>
      <c r="B31" s="101"/>
      <c r="C31" s="102"/>
      <c r="D31" s="99"/>
      <c r="E31" s="99" t="s">
        <v>26</v>
      </c>
      <c r="F31" s="99"/>
      <c r="G31" s="99"/>
      <c r="H31" s="100"/>
      <c r="I31" s="99"/>
      <c r="J31" s="119">
        <v>0.14</v>
      </c>
      <c r="K31" s="99"/>
      <c r="L31" s="99"/>
      <c r="M31" s="96"/>
    </row>
    <row r="32" spans="1:13">
      <c r="A32" s="96"/>
      <c r="B32" s="101"/>
      <c r="C32" s="102"/>
      <c r="D32" s="99"/>
      <c r="E32" s="99" t="s">
        <v>37</v>
      </c>
      <c r="F32" s="99"/>
      <c r="G32" s="99"/>
      <c r="H32" s="100"/>
      <c r="I32" s="99"/>
      <c r="J32" s="119">
        <v>0.148</v>
      </c>
      <c r="K32" s="99"/>
      <c r="L32" s="99"/>
      <c r="M32" s="96"/>
    </row>
    <row r="33" spans="1:13">
      <c r="A33" s="96"/>
      <c r="B33" s="103"/>
      <c r="C33" s="104"/>
      <c r="D33" s="99"/>
      <c r="E33" s="99" t="s">
        <v>32</v>
      </c>
      <c r="F33" s="99"/>
      <c r="G33" s="99"/>
      <c r="H33" s="100"/>
      <c r="I33" s="99"/>
      <c r="J33" s="119">
        <v>0.18</v>
      </c>
      <c r="K33" s="99"/>
      <c r="L33" s="99"/>
      <c r="M33" s="96"/>
    </row>
    <row r="34" spans="1:13">
      <c r="A34" s="96" t="s">
        <v>40</v>
      </c>
      <c r="B34" s="97" t="s">
        <v>44</v>
      </c>
      <c r="C34" s="98"/>
      <c r="D34" s="99" t="s">
        <v>15</v>
      </c>
      <c r="E34" s="99" t="s">
        <v>16</v>
      </c>
      <c r="F34" s="99" t="s">
        <v>36</v>
      </c>
      <c r="G34" s="99" t="s">
        <v>42</v>
      </c>
      <c r="H34" s="100" t="s">
        <v>43</v>
      </c>
      <c r="I34" s="99" t="s">
        <v>20</v>
      </c>
      <c r="J34" s="119">
        <v>0.03</v>
      </c>
      <c r="K34" s="99"/>
      <c r="L34" s="99" t="s">
        <v>22</v>
      </c>
      <c r="M34" s="96"/>
    </row>
    <row r="35" spans="1:13">
      <c r="A35" s="96"/>
      <c r="B35" s="101"/>
      <c r="C35" s="102"/>
      <c r="D35" s="99" t="s">
        <v>23</v>
      </c>
      <c r="E35" s="99" t="s">
        <v>24</v>
      </c>
      <c r="F35" s="99"/>
      <c r="G35" s="99"/>
      <c r="H35" s="100"/>
      <c r="I35" s="99"/>
      <c r="J35" s="119">
        <v>0.09</v>
      </c>
      <c r="K35" s="99"/>
      <c r="L35" s="99"/>
      <c r="M35" s="96"/>
    </row>
    <row r="36" spans="1:13">
      <c r="A36" s="96"/>
      <c r="B36" s="101"/>
      <c r="C36" s="102"/>
      <c r="D36" s="99"/>
      <c r="E36" s="99" t="s">
        <v>26</v>
      </c>
      <c r="F36" s="99"/>
      <c r="G36" s="99"/>
      <c r="H36" s="100"/>
      <c r="I36" s="99"/>
      <c r="J36" s="119">
        <v>0.14</v>
      </c>
      <c r="K36" s="99"/>
      <c r="L36" s="99"/>
      <c r="M36" s="96"/>
    </row>
    <row r="37" spans="1:13">
      <c r="A37" s="96"/>
      <c r="B37" s="101"/>
      <c r="C37" s="102"/>
      <c r="D37" s="99"/>
      <c r="E37" s="99" t="s">
        <v>37</v>
      </c>
      <c r="F37" s="99"/>
      <c r="G37" s="99"/>
      <c r="H37" s="100"/>
      <c r="I37" s="99"/>
      <c r="J37" s="119">
        <v>0.14</v>
      </c>
      <c r="K37" s="99"/>
      <c r="L37" s="99"/>
      <c r="M37" s="96"/>
    </row>
    <row r="38" spans="1:13">
      <c r="A38" s="96"/>
      <c r="B38" s="103"/>
      <c r="C38" s="104"/>
      <c r="D38" s="99"/>
      <c r="E38" s="99" t="s">
        <v>32</v>
      </c>
      <c r="F38" s="99"/>
      <c r="G38" s="99"/>
      <c r="H38" s="100"/>
      <c r="I38" s="99"/>
      <c r="J38" s="119">
        <v>0.18</v>
      </c>
      <c r="K38" s="99"/>
      <c r="L38" s="99"/>
      <c r="M38" s="96"/>
    </row>
    <row r="39" spans="1:13">
      <c r="A39" s="96" t="s">
        <v>40</v>
      </c>
      <c r="B39" s="97" t="s">
        <v>45</v>
      </c>
      <c r="C39" s="98"/>
      <c r="D39" s="99" t="s">
        <v>15</v>
      </c>
      <c r="E39" s="99" t="s">
        <v>16</v>
      </c>
      <c r="F39" s="99" t="s">
        <v>36</v>
      </c>
      <c r="G39" s="99" t="s">
        <v>42</v>
      </c>
      <c r="H39" s="100" t="s">
        <v>43</v>
      </c>
      <c r="I39" s="99" t="s">
        <v>20</v>
      </c>
      <c r="J39" s="119">
        <v>0.03</v>
      </c>
      <c r="K39" s="99"/>
      <c r="L39" s="99" t="s">
        <v>22</v>
      </c>
      <c r="M39" s="96"/>
    </row>
    <row r="40" spans="1:13">
      <c r="A40" s="96"/>
      <c r="B40" s="101"/>
      <c r="C40" s="102"/>
      <c r="D40" s="99" t="s">
        <v>23</v>
      </c>
      <c r="E40" s="99" t="s">
        <v>24</v>
      </c>
      <c r="F40" s="99"/>
      <c r="G40" s="99"/>
      <c r="H40" s="100"/>
      <c r="I40" s="99"/>
      <c r="J40" s="119">
        <v>0.09</v>
      </c>
      <c r="K40" s="99"/>
      <c r="L40" s="99"/>
      <c r="M40" s="96"/>
    </row>
    <row r="41" spans="1:13">
      <c r="A41" s="96"/>
      <c r="B41" s="101"/>
      <c r="C41" s="102"/>
      <c r="D41" s="99"/>
      <c r="E41" s="99" t="s">
        <v>26</v>
      </c>
      <c r="F41" s="99"/>
      <c r="G41" s="99"/>
      <c r="H41" s="100"/>
      <c r="I41" s="99"/>
      <c r="J41" s="119">
        <v>0.14</v>
      </c>
      <c r="K41" s="99"/>
      <c r="L41" s="99"/>
      <c r="M41" s="96"/>
    </row>
    <row r="42" spans="1:13">
      <c r="A42" s="96"/>
      <c r="B42" s="101"/>
      <c r="C42" s="102"/>
      <c r="D42" s="99"/>
      <c r="E42" s="99" t="s">
        <v>37</v>
      </c>
      <c r="F42" s="99"/>
      <c r="G42" s="99"/>
      <c r="H42" s="100"/>
      <c r="I42" s="99"/>
      <c r="J42" s="119">
        <v>0.148</v>
      </c>
      <c r="K42" s="99"/>
      <c r="L42" s="99"/>
      <c r="M42" s="96"/>
    </row>
    <row r="43" spans="1:13">
      <c r="A43" s="96"/>
      <c r="B43" s="103"/>
      <c r="C43" s="104"/>
      <c r="D43" s="99"/>
      <c r="E43" s="99" t="s">
        <v>32</v>
      </c>
      <c r="F43" s="99"/>
      <c r="G43" s="99"/>
      <c r="H43" s="100"/>
      <c r="I43" s="99"/>
      <c r="J43" s="119">
        <v>0.18</v>
      </c>
      <c r="K43" s="99"/>
      <c r="L43" s="99"/>
      <c r="M43" s="96"/>
    </row>
    <row r="44" spans="1:13">
      <c r="A44" s="75" t="s">
        <v>46</v>
      </c>
      <c r="B44" s="90" t="s">
        <v>47</v>
      </c>
      <c r="C44" s="91"/>
      <c r="D44" s="78" t="s">
        <v>15</v>
      </c>
      <c r="E44" s="78" t="s">
        <v>16</v>
      </c>
      <c r="F44" s="105" t="s">
        <v>36</v>
      </c>
      <c r="G44" s="105" t="s">
        <v>18</v>
      </c>
      <c r="H44" s="78" t="s">
        <v>19</v>
      </c>
      <c r="I44" s="105" t="s">
        <v>20</v>
      </c>
      <c r="J44" s="120">
        <v>0.03</v>
      </c>
      <c r="K44" s="105"/>
      <c r="L44" s="105" t="s">
        <v>22</v>
      </c>
      <c r="M44" s="75"/>
    </row>
    <row r="45" spans="1:13">
      <c r="A45" s="79"/>
      <c r="B45" s="92"/>
      <c r="C45" s="93"/>
      <c r="D45" s="105" t="s">
        <v>23</v>
      </c>
      <c r="E45" s="78" t="s">
        <v>24</v>
      </c>
      <c r="F45" s="106"/>
      <c r="G45" s="106"/>
      <c r="H45" s="62" t="s">
        <v>27</v>
      </c>
      <c r="I45" s="106"/>
      <c r="J45" s="120">
        <v>0.09</v>
      </c>
      <c r="K45" s="106"/>
      <c r="L45" s="106"/>
      <c r="M45" s="79"/>
    </row>
    <row r="46" spans="1:13">
      <c r="A46" s="79"/>
      <c r="B46" s="92"/>
      <c r="C46" s="93"/>
      <c r="D46" s="106"/>
      <c r="E46" s="78" t="s">
        <v>26</v>
      </c>
      <c r="F46" s="106"/>
      <c r="G46" s="106"/>
      <c r="H46" s="62" t="s">
        <v>27</v>
      </c>
      <c r="I46" s="106"/>
      <c r="J46" s="120">
        <v>0.14</v>
      </c>
      <c r="K46" s="106"/>
      <c r="L46" s="106"/>
      <c r="M46" s="79"/>
    </row>
    <row r="47" spans="1:13">
      <c r="A47" s="79"/>
      <c r="B47" s="92"/>
      <c r="C47" s="93"/>
      <c r="D47" s="106"/>
      <c r="E47" s="78" t="s">
        <v>32</v>
      </c>
      <c r="F47" s="106"/>
      <c r="G47" s="106"/>
      <c r="H47" s="62" t="s">
        <v>33</v>
      </c>
      <c r="I47" s="106"/>
      <c r="J47" s="120">
        <v>0.18</v>
      </c>
      <c r="K47" s="106"/>
      <c r="L47" s="106"/>
      <c r="M47" s="79"/>
    </row>
    <row r="48" spans="1:13">
      <c r="A48" s="79"/>
      <c r="B48" s="92"/>
      <c r="C48" s="93"/>
      <c r="D48" s="106"/>
      <c r="E48" s="78" t="s">
        <v>28</v>
      </c>
      <c r="F48" s="106"/>
      <c r="G48" s="106"/>
      <c r="H48" s="62" t="s">
        <v>48</v>
      </c>
      <c r="I48" s="106"/>
      <c r="J48" s="120">
        <v>0.18</v>
      </c>
      <c r="K48" s="106"/>
      <c r="L48" s="106"/>
      <c r="M48" s="79"/>
    </row>
    <row r="49" spans="1:13">
      <c r="A49" s="84"/>
      <c r="B49" s="94"/>
      <c r="C49" s="95"/>
      <c r="D49" s="107"/>
      <c r="E49" s="78" t="s">
        <v>49</v>
      </c>
      <c r="F49" s="107"/>
      <c r="G49" s="107"/>
      <c r="H49" s="62" t="s">
        <v>50</v>
      </c>
      <c r="I49" s="107"/>
      <c r="J49" s="120">
        <v>0.18</v>
      </c>
      <c r="K49" s="107"/>
      <c r="L49" s="107"/>
      <c r="M49" s="84"/>
    </row>
    <row r="50" ht="43.2" spans="1:13">
      <c r="A50" s="85" t="s">
        <v>46</v>
      </c>
      <c r="B50" s="108" t="s">
        <v>51</v>
      </c>
      <c r="C50" s="109"/>
      <c r="D50" s="78" t="s">
        <v>15</v>
      </c>
      <c r="E50" s="78" t="s">
        <v>16</v>
      </c>
      <c r="F50" s="78" t="s">
        <v>37</v>
      </c>
      <c r="G50" s="78" t="s">
        <v>18</v>
      </c>
      <c r="H50" s="62" t="s">
        <v>19</v>
      </c>
      <c r="I50" s="78" t="s">
        <v>20</v>
      </c>
      <c r="J50" s="118">
        <v>0.023</v>
      </c>
      <c r="K50" s="78"/>
      <c r="L50" s="78" t="s">
        <v>22</v>
      </c>
      <c r="M50" s="85"/>
    </row>
    <row r="51" spans="1:13">
      <c r="A51" s="75" t="s">
        <v>46</v>
      </c>
      <c r="B51" s="90" t="s">
        <v>52</v>
      </c>
      <c r="C51" s="91"/>
      <c r="D51" s="78" t="s">
        <v>15</v>
      </c>
      <c r="E51" s="78" t="s">
        <v>16</v>
      </c>
      <c r="F51" s="105" t="s">
        <v>36</v>
      </c>
      <c r="G51" s="105" t="s">
        <v>42</v>
      </c>
      <c r="H51" s="78" t="s">
        <v>53</v>
      </c>
      <c r="I51" s="105" t="s">
        <v>20</v>
      </c>
      <c r="J51" s="120">
        <v>0.03</v>
      </c>
      <c r="K51" s="75"/>
      <c r="L51" s="75" t="s">
        <v>22</v>
      </c>
      <c r="M51" s="75"/>
    </row>
    <row r="52" spans="1:13">
      <c r="A52" s="79"/>
      <c r="B52" s="92"/>
      <c r="C52" s="93"/>
      <c r="D52" s="105" t="s">
        <v>23</v>
      </c>
      <c r="E52" s="78" t="s">
        <v>24</v>
      </c>
      <c r="F52" s="106"/>
      <c r="G52" s="106"/>
      <c r="H52" s="78" t="s">
        <v>19</v>
      </c>
      <c r="I52" s="106"/>
      <c r="J52" s="120">
        <v>0.09</v>
      </c>
      <c r="K52" s="106"/>
      <c r="L52" s="106"/>
      <c r="M52" s="79"/>
    </row>
    <row r="53" spans="1:13">
      <c r="A53" s="79"/>
      <c r="B53" s="92"/>
      <c r="C53" s="93"/>
      <c r="D53" s="106"/>
      <c r="E53" s="78" t="s">
        <v>26</v>
      </c>
      <c r="F53" s="106"/>
      <c r="G53" s="106"/>
      <c r="H53" s="78" t="s">
        <v>19</v>
      </c>
      <c r="I53" s="106"/>
      <c r="J53" s="120">
        <v>0.14</v>
      </c>
      <c r="K53" s="106"/>
      <c r="L53" s="106"/>
      <c r="M53" s="79"/>
    </row>
    <row r="54" spans="1:13">
      <c r="A54" s="84"/>
      <c r="B54" s="94"/>
      <c r="C54" s="95"/>
      <c r="D54" s="107"/>
      <c r="E54" s="78" t="s">
        <v>32</v>
      </c>
      <c r="F54" s="107"/>
      <c r="G54" s="107"/>
      <c r="H54" s="62" t="s">
        <v>27</v>
      </c>
      <c r="I54" s="107"/>
      <c r="J54" s="120">
        <v>0.18</v>
      </c>
      <c r="K54" s="107"/>
      <c r="L54" s="107"/>
      <c r="M54" s="84"/>
    </row>
    <row r="55" ht="46.8" spans="1:13">
      <c r="A55" s="61" t="s">
        <v>46</v>
      </c>
      <c r="B55" s="110" t="s">
        <v>54</v>
      </c>
      <c r="C55" s="111"/>
      <c r="D55" s="61" t="s">
        <v>15</v>
      </c>
      <c r="E55" s="61" t="s">
        <v>16</v>
      </c>
      <c r="F55" s="61" t="s">
        <v>16</v>
      </c>
      <c r="G55" s="61" t="s">
        <v>18</v>
      </c>
      <c r="H55" s="61" t="s">
        <v>55</v>
      </c>
      <c r="I55" s="61" t="s">
        <v>56</v>
      </c>
      <c r="J55" s="121">
        <v>0.15</v>
      </c>
      <c r="K55" s="122"/>
      <c r="L55" s="61"/>
      <c r="M55" s="61"/>
    </row>
    <row r="56" ht="46.8" spans="1:13">
      <c r="A56" s="61" t="s">
        <v>46</v>
      </c>
      <c r="B56" s="110" t="s">
        <v>57</v>
      </c>
      <c r="C56" s="111"/>
      <c r="D56" s="61" t="s">
        <v>15</v>
      </c>
      <c r="E56" s="61" t="s">
        <v>16</v>
      </c>
      <c r="F56" s="61" t="s">
        <v>16</v>
      </c>
      <c r="G56" s="61" t="s">
        <v>18</v>
      </c>
      <c r="H56" s="61" t="s">
        <v>55</v>
      </c>
      <c r="I56" s="61" t="s">
        <v>56</v>
      </c>
      <c r="J56" s="121">
        <v>0.15</v>
      </c>
      <c r="K56" s="122"/>
      <c r="L56" s="61"/>
      <c r="M56" s="61"/>
    </row>
    <row r="57" ht="46.8" spans="1:13">
      <c r="A57" s="61" t="s">
        <v>46</v>
      </c>
      <c r="B57" s="110" t="s">
        <v>58</v>
      </c>
      <c r="C57" s="111"/>
      <c r="D57" s="61" t="s">
        <v>15</v>
      </c>
      <c r="E57" s="61" t="s">
        <v>16</v>
      </c>
      <c r="F57" s="61" t="s">
        <v>16</v>
      </c>
      <c r="G57" s="61" t="s">
        <v>18</v>
      </c>
      <c r="H57" s="61" t="s">
        <v>55</v>
      </c>
      <c r="I57" s="61" t="s">
        <v>56</v>
      </c>
      <c r="J57" s="121">
        <v>0.15</v>
      </c>
      <c r="K57" s="122"/>
      <c r="L57" s="61"/>
      <c r="M57" s="61"/>
    </row>
    <row r="58" ht="46.8" spans="1:13">
      <c r="A58" s="61" t="s">
        <v>46</v>
      </c>
      <c r="B58" s="110" t="s">
        <v>59</v>
      </c>
      <c r="C58" s="111"/>
      <c r="D58" s="61" t="s">
        <v>15</v>
      </c>
      <c r="E58" s="61" t="s">
        <v>16</v>
      </c>
      <c r="F58" s="61" t="s">
        <v>16</v>
      </c>
      <c r="G58" s="61" t="s">
        <v>18</v>
      </c>
      <c r="H58" s="61" t="s">
        <v>60</v>
      </c>
      <c r="I58" s="61" t="s">
        <v>56</v>
      </c>
      <c r="J58" s="121">
        <v>0.2</v>
      </c>
      <c r="K58" s="122"/>
      <c r="L58" s="61"/>
      <c r="M58" s="61"/>
    </row>
    <row r="59" ht="46.8" spans="1:13">
      <c r="A59" s="61" t="s">
        <v>46</v>
      </c>
      <c r="B59" s="110" t="s">
        <v>61</v>
      </c>
      <c r="C59" s="111"/>
      <c r="D59" s="61" t="s">
        <v>15</v>
      </c>
      <c r="E59" s="61" t="s">
        <v>16</v>
      </c>
      <c r="F59" s="61" t="s">
        <v>16</v>
      </c>
      <c r="G59" s="61" t="s">
        <v>18</v>
      </c>
      <c r="H59" s="61" t="s">
        <v>62</v>
      </c>
      <c r="I59" s="61" t="s">
        <v>56</v>
      </c>
      <c r="J59" s="121">
        <v>0.2</v>
      </c>
      <c r="K59" s="82" t="s">
        <v>21</v>
      </c>
      <c r="L59" s="61"/>
      <c r="M59" s="61"/>
    </row>
    <row r="60" ht="46.8" spans="1:13">
      <c r="A60" s="61" t="s">
        <v>46</v>
      </c>
      <c r="B60" s="110" t="s">
        <v>63</v>
      </c>
      <c r="C60" s="111"/>
      <c r="D60" s="61" t="s">
        <v>15</v>
      </c>
      <c r="E60" s="61" t="s">
        <v>16</v>
      </c>
      <c r="F60" s="61" t="s">
        <v>16</v>
      </c>
      <c r="G60" s="61" t="s">
        <v>18</v>
      </c>
      <c r="H60" s="61" t="s">
        <v>60</v>
      </c>
      <c r="I60" s="61" t="s">
        <v>56</v>
      </c>
      <c r="J60" s="121">
        <v>0.2</v>
      </c>
      <c r="K60" s="122"/>
      <c r="L60" s="61"/>
      <c r="M60" s="61"/>
    </row>
    <row r="61" ht="46.8" spans="1:13">
      <c r="A61" s="61" t="s">
        <v>46</v>
      </c>
      <c r="B61" s="110" t="s">
        <v>64</v>
      </c>
      <c r="C61" s="111"/>
      <c r="D61" s="82" t="s">
        <v>15</v>
      </c>
      <c r="E61" s="82" t="s">
        <v>16</v>
      </c>
      <c r="F61" s="82" t="s">
        <v>16</v>
      </c>
      <c r="G61" s="82" t="s">
        <v>18</v>
      </c>
      <c r="H61" s="82" t="s">
        <v>55</v>
      </c>
      <c r="I61" s="82" t="s">
        <v>56</v>
      </c>
      <c r="J61" s="123">
        <v>0.15</v>
      </c>
      <c r="K61" s="124"/>
      <c r="L61" s="82"/>
      <c r="M61" s="61"/>
    </row>
    <row r="62" ht="46.8" spans="1:13">
      <c r="A62" s="112" t="s">
        <v>46</v>
      </c>
      <c r="B62" s="110" t="s">
        <v>65</v>
      </c>
      <c r="C62" s="111"/>
      <c r="D62" s="113" t="s">
        <v>15</v>
      </c>
      <c r="E62" s="113" t="s">
        <v>16</v>
      </c>
      <c r="F62" s="113" t="s">
        <v>16</v>
      </c>
      <c r="G62" s="113" t="s">
        <v>18</v>
      </c>
      <c r="H62" s="113" t="s">
        <v>55</v>
      </c>
      <c r="I62" s="113" t="s">
        <v>56</v>
      </c>
      <c r="J62" s="125">
        <v>0.15</v>
      </c>
      <c r="K62" s="126"/>
      <c r="L62" s="113"/>
      <c r="M62" s="112"/>
    </row>
    <row r="63" spans="1:13">
      <c r="A63" s="85" t="s">
        <v>66</v>
      </c>
      <c r="B63" s="90" t="s">
        <v>67</v>
      </c>
      <c r="C63" s="91"/>
      <c r="D63" s="105" t="s">
        <v>23</v>
      </c>
      <c r="E63" s="78" t="s">
        <v>24</v>
      </c>
      <c r="F63" s="114" t="s">
        <v>32</v>
      </c>
      <c r="G63" s="78" t="s">
        <v>18</v>
      </c>
      <c r="H63" s="105" t="s">
        <v>25</v>
      </c>
      <c r="I63" s="78" t="s">
        <v>20</v>
      </c>
      <c r="J63" s="118">
        <v>0.075</v>
      </c>
      <c r="K63" s="78"/>
      <c r="L63" s="78" t="s">
        <v>22</v>
      </c>
      <c r="M63" s="85" t="s">
        <v>68</v>
      </c>
    </row>
    <row r="64" spans="1:13">
      <c r="A64" s="85"/>
      <c r="B64" s="94"/>
      <c r="C64" s="95"/>
      <c r="D64" s="107"/>
      <c r="E64" s="78" t="s">
        <v>26</v>
      </c>
      <c r="F64" s="114" t="s">
        <v>28</v>
      </c>
      <c r="G64" s="78"/>
      <c r="H64" s="107"/>
      <c r="I64" s="78"/>
      <c r="J64" s="118">
        <v>0.115</v>
      </c>
      <c r="K64" s="78"/>
      <c r="L64" s="78"/>
      <c r="M64" s="85"/>
    </row>
    <row r="65" spans="1:13">
      <c r="A65" s="85" t="s">
        <v>66</v>
      </c>
      <c r="B65" s="90" t="s">
        <v>69</v>
      </c>
      <c r="C65" s="91"/>
      <c r="D65" s="78" t="s">
        <v>15</v>
      </c>
      <c r="E65" s="78" t="s">
        <v>16</v>
      </c>
      <c r="F65" s="78" t="s">
        <v>36</v>
      </c>
      <c r="G65" s="78" t="s">
        <v>18</v>
      </c>
      <c r="H65" s="62" t="s">
        <v>70</v>
      </c>
      <c r="I65" s="78" t="s">
        <v>20</v>
      </c>
      <c r="J65" s="118">
        <v>0.03</v>
      </c>
      <c r="K65" s="78"/>
      <c r="L65" s="78" t="s">
        <v>22</v>
      </c>
      <c r="M65" s="85" t="s">
        <v>68</v>
      </c>
    </row>
    <row r="66" spans="1:13">
      <c r="A66" s="85"/>
      <c r="B66" s="92"/>
      <c r="C66" s="93"/>
      <c r="D66" s="78" t="s">
        <v>23</v>
      </c>
      <c r="E66" s="78" t="s">
        <v>24</v>
      </c>
      <c r="F66" s="78"/>
      <c r="G66" s="78"/>
      <c r="H66" s="62" t="s">
        <v>27</v>
      </c>
      <c r="I66" s="78"/>
      <c r="J66" s="118">
        <v>0.09</v>
      </c>
      <c r="K66" s="78"/>
      <c r="L66" s="78"/>
      <c r="M66" s="85"/>
    </row>
    <row r="67" spans="1:13">
      <c r="A67" s="85"/>
      <c r="B67" s="92"/>
      <c r="C67" s="93"/>
      <c r="D67" s="78"/>
      <c r="E67" s="78" t="s">
        <v>26</v>
      </c>
      <c r="F67" s="78"/>
      <c r="G67" s="78"/>
      <c r="H67" s="62" t="s">
        <v>27</v>
      </c>
      <c r="I67" s="78"/>
      <c r="J67" s="118">
        <v>0.14</v>
      </c>
      <c r="K67" s="78"/>
      <c r="L67" s="78"/>
      <c r="M67" s="85"/>
    </row>
    <row r="68" spans="1:13">
      <c r="A68" s="85"/>
      <c r="B68" s="94"/>
      <c r="C68" s="95"/>
      <c r="D68" s="78"/>
      <c r="E68" s="78" t="s">
        <v>32</v>
      </c>
      <c r="F68" s="78"/>
      <c r="G68" s="78"/>
      <c r="H68" s="62" t="s">
        <v>33</v>
      </c>
      <c r="I68" s="78"/>
      <c r="J68" s="118">
        <v>0.18</v>
      </c>
      <c r="K68" s="78"/>
      <c r="L68" s="78"/>
      <c r="M68" s="85"/>
    </row>
    <row r="69" spans="1:13">
      <c r="A69" s="62" t="s">
        <v>71</v>
      </c>
      <c r="B69" s="76" t="s">
        <v>72</v>
      </c>
      <c r="C69" s="86"/>
      <c r="D69" s="78" t="s">
        <v>15</v>
      </c>
      <c r="E69" s="78" t="s">
        <v>16</v>
      </c>
      <c r="F69" s="78" t="s">
        <v>36</v>
      </c>
      <c r="G69" s="62" t="s">
        <v>18</v>
      </c>
      <c r="H69" s="78" t="s">
        <v>73</v>
      </c>
      <c r="I69" s="78" t="s">
        <v>20</v>
      </c>
      <c r="J69" s="120">
        <v>0.03</v>
      </c>
      <c r="K69" s="78" t="s">
        <v>21</v>
      </c>
      <c r="L69" s="78" t="s">
        <v>22</v>
      </c>
      <c r="M69" s="85"/>
    </row>
    <row r="70" spans="1:13">
      <c r="A70" s="62"/>
      <c r="B70" s="80"/>
      <c r="C70" s="87"/>
      <c r="D70" s="78" t="s">
        <v>23</v>
      </c>
      <c r="E70" s="78" t="s">
        <v>24</v>
      </c>
      <c r="F70" s="78"/>
      <c r="G70" s="62"/>
      <c r="H70" s="78" t="s">
        <v>74</v>
      </c>
      <c r="I70" s="78"/>
      <c r="J70" s="120">
        <v>0.09</v>
      </c>
      <c r="K70" s="78"/>
      <c r="L70" s="78"/>
      <c r="M70" s="85"/>
    </row>
    <row r="71" spans="1:13">
      <c r="A71" s="62"/>
      <c r="B71" s="80"/>
      <c r="C71" s="87"/>
      <c r="D71" s="78"/>
      <c r="E71" s="78" t="s">
        <v>26</v>
      </c>
      <c r="F71" s="78"/>
      <c r="G71" s="62"/>
      <c r="H71" s="78" t="s">
        <v>70</v>
      </c>
      <c r="I71" s="78"/>
      <c r="J71" s="120">
        <v>0.14</v>
      </c>
      <c r="K71" s="78"/>
      <c r="L71" s="78"/>
      <c r="M71" s="85"/>
    </row>
    <row r="72" spans="1:13">
      <c r="A72" s="62"/>
      <c r="B72" s="80"/>
      <c r="C72" s="87"/>
      <c r="D72" s="78"/>
      <c r="E72" s="78" t="s">
        <v>32</v>
      </c>
      <c r="F72" s="78"/>
      <c r="G72" s="62"/>
      <c r="H72" s="78" t="s">
        <v>38</v>
      </c>
      <c r="I72" s="78"/>
      <c r="J72" s="120">
        <v>0.18</v>
      </c>
      <c r="K72" s="78"/>
      <c r="L72" s="78"/>
      <c r="M72" s="85"/>
    </row>
    <row r="73" spans="1:13">
      <c r="A73" s="62"/>
      <c r="B73" s="88"/>
      <c r="C73" s="89"/>
      <c r="D73" s="78"/>
      <c r="E73" s="78" t="s">
        <v>49</v>
      </c>
      <c r="F73" s="78"/>
      <c r="G73" s="62"/>
      <c r="H73" s="78" t="s">
        <v>75</v>
      </c>
      <c r="I73" s="78"/>
      <c r="J73" s="120">
        <v>0.18</v>
      </c>
      <c r="K73" s="78"/>
      <c r="L73" s="78"/>
      <c r="M73" s="85"/>
    </row>
    <row r="74" spans="1:13">
      <c r="A74" s="85" t="s">
        <v>71</v>
      </c>
      <c r="B74" s="76" t="s">
        <v>76</v>
      </c>
      <c r="C74" s="86"/>
      <c r="D74" s="78" t="s">
        <v>15</v>
      </c>
      <c r="E74" s="78" t="s">
        <v>16</v>
      </c>
      <c r="F74" s="78" t="s">
        <v>36</v>
      </c>
      <c r="G74" s="78" t="s">
        <v>42</v>
      </c>
      <c r="H74" s="78" t="s">
        <v>77</v>
      </c>
      <c r="I74" s="78" t="s">
        <v>20</v>
      </c>
      <c r="J74" s="120">
        <v>0.03</v>
      </c>
      <c r="K74" s="78" t="s">
        <v>21</v>
      </c>
      <c r="L74" s="78" t="s">
        <v>22</v>
      </c>
      <c r="M74" s="85"/>
    </row>
    <row r="75" spans="1:13">
      <c r="A75" s="85"/>
      <c r="B75" s="80"/>
      <c r="C75" s="87"/>
      <c r="D75" s="78" t="s">
        <v>23</v>
      </c>
      <c r="E75" s="78" t="s">
        <v>24</v>
      </c>
      <c r="F75" s="78"/>
      <c r="G75" s="78"/>
      <c r="H75" s="78" t="s">
        <v>75</v>
      </c>
      <c r="I75" s="78"/>
      <c r="J75" s="120">
        <v>0.09</v>
      </c>
      <c r="K75" s="78"/>
      <c r="L75" s="78"/>
      <c r="M75" s="85"/>
    </row>
    <row r="76" spans="1:13">
      <c r="A76" s="85"/>
      <c r="B76" s="80"/>
      <c r="C76" s="87"/>
      <c r="D76" s="78"/>
      <c r="E76" s="78" t="s">
        <v>26</v>
      </c>
      <c r="F76" s="78"/>
      <c r="G76" s="78"/>
      <c r="H76" s="78" t="s">
        <v>75</v>
      </c>
      <c r="I76" s="78"/>
      <c r="J76" s="120">
        <v>0.14</v>
      </c>
      <c r="K76" s="78"/>
      <c r="L76" s="78"/>
      <c r="M76" s="85"/>
    </row>
    <row r="77" spans="1:13">
      <c r="A77" s="85"/>
      <c r="B77" s="80"/>
      <c r="C77" s="87"/>
      <c r="D77" s="78"/>
      <c r="E77" s="78" t="s">
        <v>32</v>
      </c>
      <c r="F77" s="78"/>
      <c r="G77" s="78"/>
      <c r="H77" s="78" t="s">
        <v>75</v>
      </c>
      <c r="I77" s="78"/>
      <c r="J77" s="120">
        <v>0.18</v>
      </c>
      <c r="K77" s="78"/>
      <c r="L77" s="78"/>
      <c r="M77" s="85"/>
    </row>
    <row r="78" spans="1:13">
      <c r="A78" s="85"/>
      <c r="B78" s="88"/>
      <c r="C78" s="89"/>
      <c r="D78" s="78"/>
      <c r="E78" s="62" t="s">
        <v>49</v>
      </c>
      <c r="F78" s="78"/>
      <c r="G78" s="78"/>
      <c r="H78" s="78" t="s">
        <v>75</v>
      </c>
      <c r="I78" s="78"/>
      <c r="J78" s="120">
        <v>0.18</v>
      </c>
      <c r="K78" s="78"/>
      <c r="L78" s="78"/>
      <c r="M78" s="85"/>
    </row>
    <row r="79" ht="43.2" spans="1:13">
      <c r="A79" s="127" t="s">
        <v>78</v>
      </c>
      <c r="B79" s="127" t="s">
        <v>79</v>
      </c>
      <c r="C79" s="127"/>
      <c r="D79" s="127" t="s">
        <v>15</v>
      </c>
      <c r="E79" s="127" t="s">
        <v>16</v>
      </c>
      <c r="F79" s="127" t="s">
        <v>16</v>
      </c>
      <c r="G79" s="127" t="s">
        <v>18</v>
      </c>
      <c r="H79" s="127" t="s">
        <v>77</v>
      </c>
      <c r="I79" s="147" t="s">
        <v>20</v>
      </c>
      <c r="J79" s="148">
        <v>0.1</v>
      </c>
      <c r="K79" s="127"/>
      <c r="L79" s="147"/>
      <c r="M79" s="147"/>
    </row>
    <row r="80" spans="1:13">
      <c r="A80" s="96" t="s">
        <v>78</v>
      </c>
      <c r="B80" s="96" t="s">
        <v>80</v>
      </c>
      <c r="C80" s="96"/>
      <c r="D80" s="99" t="s">
        <v>15</v>
      </c>
      <c r="E80" s="99" t="s">
        <v>16</v>
      </c>
      <c r="F80" s="96" t="s">
        <v>81</v>
      </c>
      <c r="G80" s="99" t="s">
        <v>42</v>
      </c>
      <c r="H80" s="99" t="s">
        <v>82</v>
      </c>
      <c r="I80" s="149" t="s">
        <v>20</v>
      </c>
      <c r="J80" s="150">
        <v>0.027</v>
      </c>
      <c r="K80" s="149"/>
      <c r="L80" s="149" t="s">
        <v>22</v>
      </c>
      <c r="M80" s="151"/>
    </row>
    <row r="81" spans="1:13">
      <c r="A81" s="96"/>
      <c r="B81" s="96"/>
      <c r="C81" s="96"/>
      <c r="D81" s="99" t="s">
        <v>23</v>
      </c>
      <c r="E81" s="99" t="s">
        <v>24</v>
      </c>
      <c r="F81" s="96"/>
      <c r="G81" s="99"/>
      <c r="H81" s="99" t="s">
        <v>83</v>
      </c>
      <c r="I81" s="149"/>
      <c r="J81" s="150">
        <v>0.081</v>
      </c>
      <c r="K81" s="149"/>
      <c r="L81" s="149"/>
      <c r="M81" s="151"/>
    </row>
    <row r="82" spans="1:13">
      <c r="A82" s="96"/>
      <c r="B82" s="96"/>
      <c r="C82" s="96"/>
      <c r="D82" s="99"/>
      <c r="E82" s="99" t="s">
        <v>26</v>
      </c>
      <c r="F82" s="96"/>
      <c r="G82" s="99"/>
      <c r="H82" s="99" t="s">
        <v>38</v>
      </c>
      <c r="I82" s="149"/>
      <c r="J82" s="150">
        <v>0.126</v>
      </c>
      <c r="K82" s="149"/>
      <c r="L82" s="149"/>
      <c r="M82" s="151"/>
    </row>
    <row r="83" spans="1:13">
      <c r="A83" s="96"/>
      <c r="B83" s="96"/>
      <c r="C83" s="96"/>
      <c r="D83" s="99"/>
      <c r="E83" s="99" t="s">
        <v>32</v>
      </c>
      <c r="F83" s="96"/>
      <c r="G83" s="99"/>
      <c r="H83" s="99" t="s">
        <v>77</v>
      </c>
      <c r="I83" s="149"/>
      <c r="J83" s="150">
        <v>0.162</v>
      </c>
      <c r="K83" s="149"/>
      <c r="L83" s="149"/>
      <c r="M83" s="151"/>
    </row>
    <row r="84" spans="1:13">
      <c r="A84" s="96"/>
      <c r="B84" s="96"/>
      <c r="C84" s="96"/>
      <c r="D84" s="99"/>
      <c r="E84" s="99" t="s">
        <v>28</v>
      </c>
      <c r="F84" s="96"/>
      <c r="G84" s="99"/>
      <c r="H84" s="99" t="s">
        <v>75</v>
      </c>
      <c r="I84" s="149"/>
      <c r="J84" s="150">
        <v>0.162</v>
      </c>
      <c r="K84" s="149"/>
      <c r="L84" s="149"/>
      <c r="M84" s="151"/>
    </row>
    <row r="85" spans="1:13">
      <c r="A85" s="96"/>
      <c r="B85" s="96"/>
      <c r="C85" s="96"/>
      <c r="D85" s="99"/>
      <c r="E85" s="99" t="s">
        <v>49</v>
      </c>
      <c r="F85" s="96"/>
      <c r="G85" s="99"/>
      <c r="H85" s="99" t="s">
        <v>84</v>
      </c>
      <c r="I85" s="149"/>
      <c r="J85" s="150">
        <v>0.162</v>
      </c>
      <c r="K85" s="149"/>
      <c r="L85" s="149"/>
      <c r="M85" s="151"/>
    </row>
    <row r="86" spans="1:13">
      <c r="A86" s="128" t="s">
        <v>85</v>
      </c>
      <c r="B86" s="129" t="s">
        <v>86</v>
      </c>
      <c r="C86" s="96" t="s">
        <v>80</v>
      </c>
      <c r="D86" s="99" t="s">
        <v>15</v>
      </c>
      <c r="E86" s="99" t="s">
        <v>16</v>
      </c>
      <c r="F86" s="96" t="s">
        <v>81</v>
      </c>
      <c r="G86" s="99" t="s">
        <v>42</v>
      </c>
      <c r="H86" s="99" t="s">
        <v>82</v>
      </c>
      <c r="I86" s="99" t="s">
        <v>20</v>
      </c>
      <c r="J86" s="152">
        <v>0.027</v>
      </c>
      <c r="K86" s="99"/>
      <c r="L86" s="99" t="s">
        <v>22</v>
      </c>
      <c r="M86" s="96"/>
    </row>
    <row r="87" spans="1:13">
      <c r="A87" s="130"/>
      <c r="B87" s="129"/>
      <c r="C87" s="99"/>
      <c r="D87" s="99" t="s">
        <v>23</v>
      </c>
      <c r="E87" s="99" t="s">
        <v>24</v>
      </c>
      <c r="F87" s="96"/>
      <c r="G87" s="99"/>
      <c r="H87" s="99" t="s">
        <v>83</v>
      </c>
      <c r="I87" s="99"/>
      <c r="J87" s="152">
        <v>0.081</v>
      </c>
      <c r="K87" s="99"/>
      <c r="L87" s="99"/>
      <c r="M87" s="96"/>
    </row>
    <row r="88" spans="1:13">
      <c r="A88" s="130"/>
      <c r="B88" s="129"/>
      <c r="C88" s="99"/>
      <c r="D88" s="99"/>
      <c r="E88" s="99" t="s">
        <v>26</v>
      </c>
      <c r="F88" s="96"/>
      <c r="G88" s="99"/>
      <c r="H88" s="99" t="s">
        <v>38</v>
      </c>
      <c r="I88" s="99"/>
      <c r="J88" s="152">
        <v>0.126</v>
      </c>
      <c r="K88" s="99"/>
      <c r="L88" s="99"/>
      <c r="M88" s="96"/>
    </row>
    <row r="89" spans="1:13">
      <c r="A89" s="130"/>
      <c r="B89" s="129"/>
      <c r="C89" s="99"/>
      <c r="D89" s="99"/>
      <c r="E89" s="99" t="s">
        <v>32</v>
      </c>
      <c r="F89" s="96"/>
      <c r="G89" s="99"/>
      <c r="H89" s="99" t="s">
        <v>77</v>
      </c>
      <c r="I89" s="99"/>
      <c r="J89" s="152">
        <v>0.162</v>
      </c>
      <c r="K89" s="99"/>
      <c r="L89" s="99"/>
      <c r="M89" s="96"/>
    </row>
    <row r="90" spans="1:13">
      <c r="A90" s="130"/>
      <c r="B90" s="129"/>
      <c r="C90" s="99"/>
      <c r="D90" s="99"/>
      <c r="E90" s="99" t="s">
        <v>28</v>
      </c>
      <c r="F90" s="96"/>
      <c r="G90" s="99"/>
      <c r="H90" s="99" t="s">
        <v>75</v>
      </c>
      <c r="I90" s="99"/>
      <c r="J90" s="152">
        <v>0.162</v>
      </c>
      <c r="K90" s="99"/>
      <c r="L90" s="99"/>
      <c r="M90" s="96"/>
    </row>
    <row r="91" spans="1:13">
      <c r="A91" s="130"/>
      <c r="B91" s="129"/>
      <c r="C91" s="99"/>
      <c r="D91" s="99"/>
      <c r="E91" s="99" t="s">
        <v>49</v>
      </c>
      <c r="F91" s="96"/>
      <c r="G91" s="99"/>
      <c r="H91" s="99" t="s">
        <v>84</v>
      </c>
      <c r="I91" s="99"/>
      <c r="J91" s="152">
        <v>0.162</v>
      </c>
      <c r="K91" s="99"/>
      <c r="L91" s="99"/>
      <c r="M91" s="96"/>
    </row>
    <row r="92" ht="28.8" spans="1:13">
      <c r="A92" s="131"/>
      <c r="B92" s="129"/>
      <c r="C92" s="132" t="s">
        <v>87</v>
      </c>
      <c r="D92" s="133" t="s">
        <v>15</v>
      </c>
      <c r="E92" s="133" t="s">
        <v>16</v>
      </c>
      <c r="F92" s="133" t="s">
        <v>36</v>
      </c>
      <c r="G92" s="134" t="s">
        <v>42</v>
      </c>
      <c r="H92" s="99" t="s">
        <v>88</v>
      </c>
      <c r="I92" s="99"/>
      <c r="J92" s="153">
        <v>0</v>
      </c>
      <c r="K92" s="99"/>
      <c r="L92" s="99"/>
      <c r="M92" s="96"/>
    </row>
    <row r="93" spans="1:13">
      <c r="A93" s="128" t="s">
        <v>78</v>
      </c>
      <c r="B93" s="129" t="s">
        <v>89</v>
      </c>
      <c r="C93" s="96" t="s">
        <v>80</v>
      </c>
      <c r="D93" s="99" t="s">
        <v>15</v>
      </c>
      <c r="E93" s="99" t="s">
        <v>16</v>
      </c>
      <c r="F93" s="96" t="s">
        <v>81</v>
      </c>
      <c r="G93" s="99" t="s">
        <v>42</v>
      </c>
      <c r="H93" s="99" t="s">
        <v>82</v>
      </c>
      <c r="I93" s="99" t="s">
        <v>20</v>
      </c>
      <c r="J93" s="152">
        <v>0.027</v>
      </c>
      <c r="K93" s="99"/>
      <c r="L93" s="99" t="s">
        <v>22</v>
      </c>
      <c r="M93" s="96"/>
    </row>
    <row r="94" spans="1:13">
      <c r="A94" s="130"/>
      <c r="B94" s="129"/>
      <c r="C94" s="99"/>
      <c r="D94" s="99" t="s">
        <v>23</v>
      </c>
      <c r="E94" s="99" t="s">
        <v>24</v>
      </c>
      <c r="F94" s="96"/>
      <c r="G94" s="99"/>
      <c r="H94" s="99" t="s">
        <v>83</v>
      </c>
      <c r="I94" s="99"/>
      <c r="J94" s="152">
        <v>0.081</v>
      </c>
      <c r="K94" s="99"/>
      <c r="L94" s="99"/>
      <c r="M94" s="96"/>
    </row>
    <row r="95" spans="1:13">
      <c r="A95" s="130"/>
      <c r="B95" s="129"/>
      <c r="C95" s="99"/>
      <c r="D95" s="99"/>
      <c r="E95" s="99" t="s">
        <v>26</v>
      </c>
      <c r="F95" s="96"/>
      <c r="G95" s="99"/>
      <c r="H95" s="99" t="s">
        <v>38</v>
      </c>
      <c r="I95" s="99"/>
      <c r="J95" s="152">
        <v>0.126</v>
      </c>
      <c r="K95" s="99"/>
      <c r="L95" s="99"/>
      <c r="M95" s="96"/>
    </row>
    <row r="96" spans="1:13">
      <c r="A96" s="130"/>
      <c r="B96" s="129"/>
      <c r="C96" s="99"/>
      <c r="D96" s="99"/>
      <c r="E96" s="99" t="s">
        <v>32</v>
      </c>
      <c r="F96" s="96"/>
      <c r="G96" s="99"/>
      <c r="H96" s="99" t="s">
        <v>77</v>
      </c>
      <c r="I96" s="99"/>
      <c r="J96" s="152">
        <v>0.162</v>
      </c>
      <c r="K96" s="99"/>
      <c r="L96" s="99"/>
      <c r="M96" s="96"/>
    </row>
    <row r="97" spans="1:13">
      <c r="A97" s="130"/>
      <c r="B97" s="129"/>
      <c r="C97" s="99"/>
      <c r="D97" s="99"/>
      <c r="E97" s="99" t="s">
        <v>28</v>
      </c>
      <c r="F97" s="96"/>
      <c r="G97" s="99"/>
      <c r="H97" s="99" t="s">
        <v>75</v>
      </c>
      <c r="I97" s="99"/>
      <c r="J97" s="152">
        <v>0.162</v>
      </c>
      <c r="K97" s="99"/>
      <c r="L97" s="99"/>
      <c r="M97" s="96"/>
    </row>
    <row r="98" spans="1:13">
      <c r="A98" s="130"/>
      <c r="B98" s="129"/>
      <c r="C98" s="99"/>
      <c r="D98" s="99"/>
      <c r="E98" s="99" t="s">
        <v>49</v>
      </c>
      <c r="F98" s="96"/>
      <c r="G98" s="99"/>
      <c r="H98" s="99" t="s">
        <v>84</v>
      </c>
      <c r="I98" s="99"/>
      <c r="J98" s="152">
        <v>0.162</v>
      </c>
      <c r="K98" s="99"/>
      <c r="L98" s="99"/>
      <c r="M98" s="96"/>
    </row>
    <row r="99" ht="28.8" spans="1:13">
      <c r="A99" s="131"/>
      <c r="B99" s="129"/>
      <c r="C99" s="132" t="s">
        <v>90</v>
      </c>
      <c r="D99" s="133" t="s">
        <v>15</v>
      </c>
      <c r="E99" s="133" t="s">
        <v>16</v>
      </c>
      <c r="F99" s="133" t="s">
        <v>36</v>
      </c>
      <c r="G99" s="134" t="s">
        <v>42</v>
      </c>
      <c r="H99" s="99" t="s">
        <v>88</v>
      </c>
      <c r="I99" s="99"/>
      <c r="J99" s="153">
        <v>0</v>
      </c>
      <c r="K99" s="99"/>
      <c r="L99" s="99"/>
      <c r="M99" s="96"/>
    </row>
    <row r="100" spans="1:13">
      <c r="A100" s="85" t="s">
        <v>91</v>
      </c>
      <c r="B100" s="76" t="s">
        <v>92</v>
      </c>
      <c r="C100" s="86"/>
      <c r="D100" s="78" t="s">
        <v>15</v>
      </c>
      <c r="E100" s="78" t="s">
        <v>16</v>
      </c>
      <c r="F100" s="78" t="s">
        <v>36</v>
      </c>
      <c r="G100" s="78" t="s">
        <v>18</v>
      </c>
      <c r="H100" s="78" t="s">
        <v>19</v>
      </c>
      <c r="I100" s="78" t="s">
        <v>20</v>
      </c>
      <c r="J100" s="154">
        <v>0.03</v>
      </c>
      <c r="K100" s="78" t="s">
        <v>21</v>
      </c>
      <c r="L100" s="78" t="s">
        <v>22</v>
      </c>
      <c r="M100" s="85"/>
    </row>
    <row r="101" spans="1:13">
      <c r="A101" s="85"/>
      <c r="B101" s="80"/>
      <c r="C101" s="87"/>
      <c r="D101" s="78" t="s">
        <v>23</v>
      </c>
      <c r="E101" s="78" t="s">
        <v>24</v>
      </c>
      <c r="F101" s="78"/>
      <c r="G101" s="78"/>
      <c r="H101" s="62" t="s">
        <v>27</v>
      </c>
      <c r="I101" s="78"/>
      <c r="J101" s="154">
        <v>0.09</v>
      </c>
      <c r="K101" s="78"/>
      <c r="L101" s="78"/>
      <c r="M101" s="85"/>
    </row>
    <row r="102" spans="1:13">
      <c r="A102" s="85"/>
      <c r="B102" s="80"/>
      <c r="C102" s="87"/>
      <c r="D102" s="78"/>
      <c r="E102" s="78" t="s">
        <v>26</v>
      </c>
      <c r="F102" s="78"/>
      <c r="G102" s="78"/>
      <c r="H102" s="62" t="s">
        <v>33</v>
      </c>
      <c r="I102" s="78"/>
      <c r="J102" s="154">
        <v>0.14</v>
      </c>
      <c r="K102" s="78"/>
      <c r="L102" s="78"/>
      <c r="M102" s="85"/>
    </row>
    <row r="103" spans="1:13">
      <c r="A103" s="85"/>
      <c r="B103" s="88"/>
      <c r="C103" s="89"/>
      <c r="D103" s="78"/>
      <c r="E103" s="78" t="s">
        <v>32</v>
      </c>
      <c r="F103" s="78"/>
      <c r="G103" s="78"/>
      <c r="H103" s="62" t="s">
        <v>48</v>
      </c>
      <c r="I103" s="78"/>
      <c r="J103" s="154">
        <v>0.18</v>
      </c>
      <c r="K103" s="78"/>
      <c r="L103" s="78"/>
      <c r="M103" s="85"/>
    </row>
    <row r="104" spans="1:13">
      <c r="A104" s="85" t="s">
        <v>91</v>
      </c>
      <c r="B104" s="76" t="s">
        <v>93</v>
      </c>
      <c r="C104" s="86"/>
      <c r="D104" s="78" t="s">
        <v>15</v>
      </c>
      <c r="E104" s="78" t="s">
        <v>16</v>
      </c>
      <c r="F104" s="78" t="s">
        <v>26</v>
      </c>
      <c r="G104" s="78" t="s">
        <v>94</v>
      </c>
      <c r="H104" s="62" t="s">
        <v>33</v>
      </c>
      <c r="I104" s="78" t="s">
        <v>20</v>
      </c>
      <c r="J104" s="154">
        <v>0.02</v>
      </c>
      <c r="K104" s="78" t="s">
        <v>21</v>
      </c>
      <c r="L104" s="78" t="s">
        <v>22</v>
      </c>
      <c r="M104" s="85"/>
    </row>
    <row r="105" spans="1:13">
      <c r="A105" s="85"/>
      <c r="B105" s="80"/>
      <c r="C105" s="87"/>
      <c r="D105" s="78"/>
      <c r="E105" s="78"/>
      <c r="F105" s="78" t="s">
        <v>37</v>
      </c>
      <c r="G105" s="78"/>
      <c r="H105" s="62" t="s">
        <v>48</v>
      </c>
      <c r="I105" s="78"/>
      <c r="J105" s="154">
        <v>0.022</v>
      </c>
      <c r="K105" s="78"/>
      <c r="L105" s="78"/>
      <c r="M105" s="85"/>
    </row>
    <row r="106" spans="1:13">
      <c r="A106" s="85"/>
      <c r="B106" s="88"/>
      <c r="C106" s="89"/>
      <c r="D106" s="78"/>
      <c r="E106" s="78"/>
      <c r="F106" s="78" t="s">
        <v>17</v>
      </c>
      <c r="G106" s="78"/>
      <c r="H106" s="62" t="s">
        <v>48</v>
      </c>
      <c r="I106" s="78"/>
      <c r="J106" s="154">
        <v>0.026</v>
      </c>
      <c r="K106" s="78"/>
      <c r="L106" s="78"/>
      <c r="M106" s="85"/>
    </row>
    <row r="107" spans="1:13">
      <c r="A107" s="85" t="s">
        <v>91</v>
      </c>
      <c r="B107" s="76" t="s">
        <v>95</v>
      </c>
      <c r="C107" s="86"/>
      <c r="D107" s="78" t="s">
        <v>23</v>
      </c>
      <c r="E107" s="78" t="s">
        <v>24</v>
      </c>
      <c r="F107" s="78" t="s">
        <v>32</v>
      </c>
      <c r="G107" s="78" t="s">
        <v>18</v>
      </c>
      <c r="H107" s="62" t="s">
        <v>27</v>
      </c>
      <c r="I107" s="78" t="s">
        <v>20</v>
      </c>
      <c r="J107" s="154">
        <v>0.06</v>
      </c>
      <c r="K107" s="78"/>
      <c r="L107" s="78" t="s">
        <v>22</v>
      </c>
      <c r="M107" s="85"/>
    </row>
    <row r="108" spans="1:13">
      <c r="A108" s="85"/>
      <c r="B108" s="80"/>
      <c r="C108" s="87"/>
      <c r="D108" s="78"/>
      <c r="E108" s="78"/>
      <c r="F108" s="78" t="s">
        <v>28</v>
      </c>
      <c r="G108" s="78"/>
      <c r="H108" s="62" t="s">
        <v>27</v>
      </c>
      <c r="I108" s="78"/>
      <c r="J108" s="154">
        <v>0.081</v>
      </c>
      <c r="K108" s="78"/>
      <c r="L108" s="78"/>
      <c r="M108" s="85"/>
    </row>
    <row r="109" spans="1:13">
      <c r="A109" s="85"/>
      <c r="B109" s="80"/>
      <c r="C109" s="87"/>
      <c r="D109" s="78"/>
      <c r="E109" s="78" t="s">
        <v>26</v>
      </c>
      <c r="F109" s="78" t="s">
        <v>32</v>
      </c>
      <c r="G109" s="78"/>
      <c r="H109" s="62" t="s">
        <v>27</v>
      </c>
      <c r="I109" s="78"/>
      <c r="J109" s="154">
        <v>0.105</v>
      </c>
      <c r="K109" s="78"/>
      <c r="L109" s="78"/>
      <c r="M109" s="85"/>
    </row>
    <row r="110" spans="1:13">
      <c r="A110" s="85"/>
      <c r="B110" s="88"/>
      <c r="C110" s="89"/>
      <c r="D110" s="78"/>
      <c r="E110" s="78"/>
      <c r="F110" s="78" t="s">
        <v>28</v>
      </c>
      <c r="G110" s="78"/>
      <c r="H110" s="62" t="s">
        <v>27</v>
      </c>
      <c r="I110" s="78"/>
      <c r="J110" s="154">
        <v>0.125</v>
      </c>
      <c r="K110" s="78"/>
      <c r="L110" s="78"/>
      <c r="M110" s="85"/>
    </row>
    <row r="111" spans="1:13">
      <c r="A111" s="85" t="s">
        <v>96</v>
      </c>
      <c r="B111" s="78" t="s">
        <v>97</v>
      </c>
      <c r="C111" s="78"/>
      <c r="D111" s="78" t="s">
        <v>23</v>
      </c>
      <c r="E111" s="78" t="s">
        <v>24</v>
      </c>
      <c r="F111" s="78" t="s">
        <v>36</v>
      </c>
      <c r="G111" s="78" t="s">
        <v>42</v>
      </c>
      <c r="H111" s="78" t="s">
        <v>27</v>
      </c>
      <c r="I111" s="78" t="s">
        <v>20</v>
      </c>
      <c r="J111" s="154">
        <v>0.081</v>
      </c>
      <c r="K111" s="78" t="s">
        <v>21</v>
      </c>
      <c r="L111" s="78" t="s">
        <v>22</v>
      </c>
      <c r="M111" s="85"/>
    </row>
    <row r="112" spans="1:13">
      <c r="A112" s="85"/>
      <c r="B112" s="78"/>
      <c r="C112" s="78"/>
      <c r="D112" s="78"/>
      <c r="E112" s="78" t="s">
        <v>26</v>
      </c>
      <c r="F112" s="78"/>
      <c r="G112" s="78"/>
      <c r="H112" s="78" t="s">
        <v>33</v>
      </c>
      <c r="I112" s="78"/>
      <c r="J112" s="154">
        <v>0.126</v>
      </c>
      <c r="K112" s="78"/>
      <c r="L112" s="78"/>
      <c r="M112" s="85"/>
    </row>
    <row r="113" spans="1:13">
      <c r="A113" s="85"/>
      <c r="B113" s="78"/>
      <c r="C113" s="78"/>
      <c r="D113" s="78"/>
      <c r="E113" s="78" t="s">
        <v>32</v>
      </c>
      <c r="F113" s="78"/>
      <c r="G113" s="78"/>
      <c r="H113" s="78" t="s">
        <v>48</v>
      </c>
      <c r="I113" s="78"/>
      <c r="J113" s="154">
        <v>0.162</v>
      </c>
      <c r="K113" s="78"/>
      <c r="L113" s="78"/>
      <c r="M113" s="85"/>
    </row>
    <row r="114" spans="1:13">
      <c r="A114" s="85" t="s">
        <v>96</v>
      </c>
      <c r="B114" s="78" t="s">
        <v>98</v>
      </c>
      <c r="C114" s="78"/>
      <c r="D114" s="78" t="s">
        <v>15</v>
      </c>
      <c r="E114" s="78" t="s">
        <v>16</v>
      </c>
      <c r="F114" s="78" t="s">
        <v>36</v>
      </c>
      <c r="G114" s="78" t="s">
        <v>42</v>
      </c>
      <c r="H114" s="78" t="s">
        <v>27</v>
      </c>
      <c r="I114" s="78" t="s">
        <v>20</v>
      </c>
      <c r="J114" s="154">
        <v>0.027</v>
      </c>
      <c r="K114" s="78" t="s">
        <v>21</v>
      </c>
      <c r="L114" s="78" t="s">
        <v>22</v>
      </c>
      <c r="M114" s="85" t="s">
        <v>99</v>
      </c>
    </row>
    <row r="115" spans="1:13">
      <c r="A115" s="85"/>
      <c r="B115" s="78"/>
      <c r="C115" s="78"/>
      <c r="D115" s="78" t="s">
        <v>23</v>
      </c>
      <c r="E115" s="78" t="s">
        <v>24</v>
      </c>
      <c r="F115" s="78"/>
      <c r="G115" s="78"/>
      <c r="H115" s="78" t="s">
        <v>27</v>
      </c>
      <c r="I115" s="78"/>
      <c r="J115" s="154">
        <v>0.081</v>
      </c>
      <c r="K115" s="78"/>
      <c r="L115" s="78"/>
      <c r="M115" s="85"/>
    </row>
    <row r="116" spans="1:13">
      <c r="A116" s="85"/>
      <c r="B116" s="78"/>
      <c r="C116" s="78"/>
      <c r="D116" s="78"/>
      <c r="E116" s="78" t="s">
        <v>26</v>
      </c>
      <c r="F116" s="78"/>
      <c r="G116" s="78"/>
      <c r="H116" s="78" t="s">
        <v>27</v>
      </c>
      <c r="I116" s="78"/>
      <c r="J116" s="154">
        <v>0.126</v>
      </c>
      <c r="K116" s="78"/>
      <c r="L116" s="78"/>
      <c r="M116" s="85"/>
    </row>
    <row r="117" spans="1:13">
      <c r="A117" s="85"/>
      <c r="B117" s="78"/>
      <c r="C117" s="78"/>
      <c r="D117" s="78"/>
      <c r="E117" s="78" t="s">
        <v>32</v>
      </c>
      <c r="F117" s="78"/>
      <c r="G117" s="78"/>
      <c r="H117" s="78" t="s">
        <v>48</v>
      </c>
      <c r="I117" s="78"/>
      <c r="J117" s="154">
        <v>0.162</v>
      </c>
      <c r="K117" s="78"/>
      <c r="L117" s="78"/>
      <c r="M117" s="85"/>
    </row>
    <row r="118" spans="1:13">
      <c r="A118" s="85"/>
      <c r="B118" s="78"/>
      <c r="C118" s="78"/>
      <c r="D118" s="78"/>
      <c r="E118" s="62" t="s">
        <v>49</v>
      </c>
      <c r="F118" s="78"/>
      <c r="G118" s="78"/>
      <c r="H118" s="78" t="s">
        <v>100</v>
      </c>
      <c r="I118" s="78"/>
      <c r="J118" s="154">
        <v>0.162</v>
      </c>
      <c r="K118" s="78"/>
      <c r="L118" s="78"/>
      <c r="M118" s="85"/>
    </row>
    <row r="119" ht="46.8" spans="1:13">
      <c r="A119" s="112" t="s">
        <v>96</v>
      </c>
      <c r="B119" s="135" t="s">
        <v>101</v>
      </c>
      <c r="C119" s="136"/>
      <c r="D119" s="137" t="s">
        <v>15</v>
      </c>
      <c r="E119" s="137" t="s">
        <v>16</v>
      </c>
      <c r="F119" s="137" t="s">
        <v>16</v>
      </c>
      <c r="G119" s="113" t="s">
        <v>18</v>
      </c>
      <c r="H119" s="138" t="s">
        <v>102</v>
      </c>
      <c r="I119" s="155" t="s">
        <v>56</v>
      </c>
      <c r="J119" s="156">
        <v>0.15</v>
      </c>
      <c r="K119" s="157"/>
      <c r="L119" s="155"/>
      <c r="M119" s="158"/>
    </row>
    <row r="120" ht="36" spans="1:13">
      <c r="A120" s="139" t="s">
        <v>96</v>
      </c>
      <c r="B120" s="140" t="s">
        <v>103</v>
      </c>
      <c r="C120" s="141"/>
      <c r="D120" s="139" t="s">
        <v>15</v>
      </c>
      <c r="E120" s="139" t="s">
        <v>16</v>
      </c>
      <c r="F120" s="139" t="s">
        <v>16</v>
      </c>
      <c r="G120" s="139" t="s">
        <v>18</v>
      </c>
      <c r="H120" s="138" t="s">
        <v>104</v>
      </c>
      <c r="I120" s="159" t="s">
        <v>56</v>
      </c>
      <c r="J120" s="138">
        <v>0.15</v>
      </c>
      <c r="K120" s="138" t="s">
        <v>21</v>
      </c>
      <c r="L120" s="159"/>
      <c r="M120" s="139"/>
    </row>
    <row r="121" ht="36" spans="1:13">
      <c r="A121" s="142" t="s">
        <v>96</v>
      </c>
      <c r="B121" s="143" t="s">
        <v>105</v>
      </c>
      <c r="C121" s="144"/>
      <c r="D121" s="142" t="s">
        <v>15</v>
      </c>
      <c r="E121" s="142" t="s">
        <v>16</v>
      </c>
      <c r="F121" s="142" t="s">
        <v>16</v>
      </c>
      <c r="G121" s="142" t="s">
        <v>18</v>
      </c>
      <c r="H121" s="138" t="s">
        <v>104</v>
      </c>
      <c r="I121" s="160" t="s">
        <v>56</v>
      </c>
      <c r="J121" s="161">
        <v>0.15</v>
      </c>
      <c r="K121" s="161" t="s">
        <v>21</v>
      </c>
      <c r="L121" s="160"/>
      <c r="M121" s="142"/>
    </row>
    <row r="122" ht="43.2" spans="1:13">
      <c r="A122" s="85" t="s">
        <v>96</v>
      </c>
      <c r="B122" s="108" t="s">
        <v>106</v>
      </c>
      <c r="C122" s="145"/>
      <c r="D122" s="85" t="s">
        <v>15</v>
      </c>
      <c r="E122" s="85" t="s">
        <v>16</v>
      </c>
      <c r="F122" s="142" t="s">
        <v>16</v>
      </c>
      <c r="G122" s="78" t="s">
        <v>18</v>
      </c>
      <c r="H122" s="78" t="s">
        <v>102</v>
      </c>
      <c r="I122" s="78" t="s">
        <v>56</v>
      </c>
      <c r="J122" s="123">
        <v>0.15</v>
      </c>
      <c r="K122" s="162"/>
      <c r="L122" s="78"/>
      <c r="M122" s="85"/>
    </row>
    <row r="123" ht="43.2" spans="1:13">
      <c r="A123" s="85" t="s">
        <v>96</v>
      </c>
      <c r="B123" s="108" t="s">
        <v>107</v>
      </c>
      <c r="C123" s="145"/>
      <c r="D123" s="85" t="s">
        <v>15</v>
      </c>
      <c r="E123" s="85" t="s">
        <v>16</v>
      </c>
      <c r="F123" s="142" t="s">
        <v>16</v>
      </c>
      <c r="G123" s="78" t="s">
        <v>18</v>
      </c>
      <c r="H123" s="78" t="s">
        <v>102</v>
      </c>
      <c r="I123" s="78" t="s">
        <v>56</v>
      </c>
      <c r="J123" s="123">
        <v>0.15</v>
      </c>
      <c r="K123" s="162"/>
      <c r="L123" s="78"/>
      <c r="M123" s="85"/>
    </row>
    <row r="124" ht="43.2" spans="1:13">
      <c r="A124" s="85" t="s">
        <v>96</v>
      </c>
      <c r="B124" s="108" t="s">
        <v>108</v>
      </c>
      <c r="C124" s="145"/>
      <c r="D124" s="85" t="s">
        <v>15</v>
      </c>
      <c r="E124" s="85" t="s">
        <v>16</v>
      </c>
      <c r="F124" s="142" t="s">
        <v>16</v>
      </c>
      <c r="G124" s="78" t="s">
        <v>18</v>
      </c>
      <c r="H124" s="78" t="s">
        <v>102</v>
      </c>
      <c r="I124" s="78" t="s">
        <v>56</v>
      </c>
      <c r="J124" s="123">
        <v>0.15</v>
      </c>
      <c r="K124" s="162"/>
      <c r="L124" s="78"/>
      <c r="M124" s="85"/>
    </row>
    <row r="125" ht="43.2" spans="1:13">
      <c r="A125" s="85" t="s">
        <v>96</v>
      </c>
      <c r="B125" s="90" t="s">
        <v>109</v>
      </c>
      <c r="C125" s="146"/>
      <c r="D125" s="85" t="s">
        <v>15</v>
      </c>
      <c r="E125" s="85" t="s">
        <v>16</v>
      </c>
      <c r="F125" s="142" t="s">
        <v>16</v>
      </c>
      <c r="G125" s="78" t="s">
        <v>18</v>
      </c>
      <c r="H125" s="78" t="s">
        <v>102</v>
      </c>
      <c r="I125" s="78" t="s">
        <v>56</v>
      </c>
      <c r="J125" s="123">
        <v>0.15</v>
      </c>
      <c r="K125" s="162"/>
      <c r="L125" s="78"/>
      <c r="M125" s="85"/>
    </row>
    <row r="126" ht="43.2" spans="1:13">
      <c r="A126" s="85" t="s">
        <v>96</v>
      </c>
      <c r="B126" s="108" t="s">
        <v>110</v>
      </c>
      <c r="C126" s="145"/>
      <c r="D126" s="85" t="s">
        <v>15</v>
      </c>
      <c r="E126" s="85" t="s">
        <v>16</v>
      </c>
      <c r="F126" s="142" t="s">
        <v>16</v>
      </c>
      <c r="G126" s="78" t="s">
        <v>18</v>
      </c>
      <c r="H126" s="78" t="s">
        <v>102</v>
      </c>
      <c r="I126" s="78" t="s">
        <v>56</v>
      </c>
      <c r="J126" s="123">
        <v>0.15</v>
      </c>
      <c r="K126" s="162"/>
      <c r="L126" s="78"/>
      <c r="M126" s="85"/>
    </row>
    <row r="127" ht="43.2" spans="1:13">
      <c r="A127" s="85" t="s">
        <v>96</v>
      </c>
      <c r="B127" s="108" t="s">
        <v>111</v>
      </c>
      <c r="C127" s="145"/>
      <c r="D127" s="85" t="s">
        <v>15</v>
      </c>
      <c r="E127" s="85" t="s">
        <v>16</v>
      </c>
      <c r="F127" s="142" t="s">
        <v>16</v>
      </c>
      <c r="G127" s="78" t="s">
        <v>18</v>
      </c>
      <c r="H127" s="78" t="s">
        <v>102</v>
      </c>
      <c r="I127" s="78" t="s">
        <v>56</v>
      </c>
      <c r="J127" s="123">
        <v>0.15</v>
      </c>
      <c r="K127" s="162"/>
      <c r="L127" s="78"/>
      <c r="M127" s="85"/>
    </row>
    <row r="128" ht="43.2" spans="1:13">
      <c r="A128" s="85" t="s">
        <v>96</v>
      </c>
      <c r="B128" s="108" t="s">
        <v>112</v>
      </c>
      <c r="C128" s="145"/>
      <c r="D128" s="85" t="s">
        <v>15</v>
      </c>
      <c r="E128" s="85" t="s">
        <v>16</v>
      </c>
      <c r="F128" s="142" t="s">
        <v>16</v>
      </c>
      <c r="G128" s="78" t="s">
        <v>18</v>
      </c>
      <c r="H128" s="78" t="s">
        <v>102</v>
      </c>
      <c r="I128" s="78" t="s">
        <v>56</v>
      </c>
      <c r="J128" s="123">
        <v>0.15</v>
      </c>
      <c r="K128" s="162"/>
      <c r="L128" s="78"/>
      <c r="M128" s="85"/>
    </row>
    <row r="129" ht="43.2" spans="1:13">
      <c r="A129" s="85" t="s">
        <v>96</v>
      </c>
      <c r="B129" s="108" t="s">
        <v>113</v>
      </c>
      <c r="C129" s="145"/>
      <c r="D129" s="85" t="s">
        <v>15</v>
      </c>
      <c r="E129" s="85" t="s">
        <v>16</v>
      </c>
      <c r="F129" s="142" t="s">
        <v>16</v>
      </c>
      <c r="G129" s="78" t="s">
        <v>18</v>
      </c>
      <c r="H129" s="78" t="s">
        <v>102</v>
      </c>
      <c r="I129" s="78" t="s">
        <v>56</v>
      </c>
      <c r="J129" s="123">
        <v>0.15</v>
      </c>
      <c r="K129" s="162"/>
      <c r="L129" s="78"/>
      <c r="M129" s="85"/>
    </row>
    <row r="130" ht="43.2" spans="1:13">
      <c r="A130" s="85" t="s">
        <v>96</v>
      </c>
      <c r="B130" s="108" t="s">
        <v>114</v>
      </c>
      <c r="C130" s="145"/>
      <c r="D130" s="85" t="s">
        <v>15</v>
      </c>
      <c r="E130" s="85" t="s">
        <v>16</v>
      </c>
      <c r="F130" s="142" t="s">
        <v>16</v>
      </c>
      <c r="G130" s="78" t="s">
        <v>18</v>
      </c>
      <c r="H130" s="78" t="s">
        <v>102</v>
      </c>
      <c r="I130" s="78" t="s">
        <v>56</v>
      </c>
      <c r="J130" s="123">
        <v>0.15</v>
      </c>
      <c r="K130" s="162"/>
      <c r="L130" s="78"/>
      <c r="M130" s="85"/>
    </row>
    <row r="131" ht="43.2" spans="1:13">
      <c r="A131" s="85" t="s">
        <v>96</v>
      </c>
      <c r="B131" s="163" t="s">
        <v>115</v>
      </c>
      <c r="C131" s="164"/>
      <c r="D131" s="142" t="s">
        <v>15</v>
      </c>
      <c r="E131" s="142" t="s">
        <v>16</v>
      </c>
      <c r="F131" s="142" t="s">
        <v>16</v>
      </c>
      <c r="G131" s="142" t="s">
        <v>18</v>
      </c>
      <c r="H131" s="161" t="s">
        <v>116</v>
      </c>
      <c r="I131" s="160" t="s">
        <v>56</v>
      </c>
      <c r="J131" s="161">
        <v>0.15</v>
      </c>
      <c r="K131" s="161"/>
      <c r="L131" s="160"/>
      <c r="M131" s="142"/>
    </row>
    <row r="132" ht="43.2" spans="1:13">
      <c r="A132" s="85" t="s">
        <v>96</v>
      </c>
      <c r="B132" s="163" t="s">
        <v>117</v>
      </c>
      <c r="C132" s="164"/>
      <c r="D132" s="142" t="s">
        <v>15</v>
      </c>
      <c r="E132" s="142" t="s">
        <v>16</v>
      </c>
      <c r="F132" s="142" t="s">
        <v>16</v>
      </c>
      <c r="G132" s="142" t="s">
        <v>18</v>
      </c>
      <c r="H132" s="161" t="s">
        <v>116</v>
      </c>
      <c r="I132" s="160" t="s">
        <v>56</v>
      </c>
      <c r="J132" s="161">
        <v>0.15</v>
      </c>
      <c r="K132" s="161"/>
      <c r="L132" s="160"/>
      <c r="M132" s="142"/>
    </row>
    <row r="133" ht="43.2" spans="1:13">
      <c r="A133" s="85" t="s">
        <v>96</v>
      </c>
      <c r="B133" s="163" t="s">
        <v>118</v>
      </c>
      <c r="C133" s="164"/>
      <c r="D133" s="142" t="s">
        <v>15</v>
      </c>
      <c r="E133" s="142" t="s">
        <v>16</v>
      </c>
      <c r="F133" s="142" t="s">
        <v>16</v>
      </c>
      <c r="G133" s="142" t="s">
        <v>18</v>
      </c>
      <c r="H133" s="161" t="s">
        <v>116</v>
      </c>
      <c r="I133" s="160" t="s">
        <v>56</v>
      </c>
      <c r="J133" s="161">
        <v>0.15</v>
      </c>
      <c r="K133" s="161"/>
      <c r="L133" s="160"/>
      <c r="M133" s="142"/>
    </row>
    <row r="134" ht="43.2" spans="1:13">
      <c r="A134" s="85" t="s">
        <v>96</v>
      </c>
      <c r="B134" s="163" t="s">
        <v>119</v>
      </c>
      <c r="C134" s="164"/>
      <c r="D134" s="142" t="s">
        <v>15</v>
      </c>
      <c r="E134" s="142" t="s">
        <v>16</v>
      </c>
      <c r="F134" s="142" t="s">
        <v>16</v>
      </c>
      <c r="G134" s="142" t="s">
        <v>18</v>
      </c>
      <c r="H134" s="161" t="s">
        <v>116</v>
      </c>
      <c r="I134" s="160" t="s">
        <v>56</v>
      </c>
      <c r="J134" s="161">
        <v>0.15</v>
      </c>
      <c r="K134" s="161"/>
      <c r="L134" s="160"/>
      <c r="M134" s="142"/>
    </row>
    <row r="135" ht="43.2" spans="1:13">
      <c r="A135" s="85" t="s">
        <v>96</v>
      </c>
      <c r="B135" s="143" t="s">
        <v>120</v>
      </c>
      <c r="C135" s="144"/>
      <c r="D135" s="142" t="s">
        <v>15</v>
      </c>
      <c r="E135" s="142" t="s">
        <v>16</v>
      </c>
      <c r="F135" s="142" t="s">
        <v>16</v>
      </c>
      <c r="G135" s="142" t="s">
        <v>18</v>
      </c>
      <c r="H135" s="161" t="s">
        <v>116</v>
      </c>
      <c r="I135" s="160" t="s">
        <v>56</v>
      </c>
      <c r="J135" s="161">
        <v>0.15</v>
      </c>
      <c r="K135" s="161"/>
      <c r="L135" s="160"/>
      <c r="M135" s="142"/>
    </row>
    <row r="136" ht="43.2" spans="1:13">
      <c r="A136" s="85" t="s">
        <v>96</v>
      </c>
      <c r="B136" s="143" t="s">
        <v>121</v>
      </c>
      <c r="C136" s="144"/>
      <c r="D136" s="142" t="s">
        <v>15</v>
      </c>
      <c r="E136" s="142" t="s">
        <v>16</v>
      </c>
      <c r="F136" s="142" t="s">
        <v>16</v>
      </c>
      <c r="G136" s="142" t="s">
        <v>18</v>
      </c>
      <c r="H136" s="161" t="s">
        <v>116</v>
      </c>
      <c r="I136" s="160" t="s">
        <v>56</v>
      </c>
      <c r="J136" s="161">
        <v>0.15</v>
      </c>
      <c r="K136" s="161"/>
      <c r="L136" s="160"/>
      <c r="M136" s="142"/>
    </row>
    <row r="137" ht="43.2" spans="1:13">
      <c r="A137" s="85" t="s">
        <v>96</v>
      </c>
      <c r="B137" s="143" t="s">
        <v>122</v>
      </c>
      <c r="C137" s="144"/>
      <c r="D137" s="142" t="s">
        <v>15</v>
      </c>
      <c r="E137" s="142" t="s">
        <v>16</v>
      </c>
      <c r="F137" s="142" t="s">
        <v>16</v>
      </c>
      <c r="G137" s="142" t="s">
        <v>18</v>
      </c>
      <c r="H137" s="161" t="s">
        <v>116</v>
      </c>
      <c r="I137" s="160" t="s">
        <v>56</v>
      </c>
      <c r="J137" s="161">
        <v>0.15</v>
      </c>
      <c r="K137" s="161"/>
      <c r="L137" s="160"/>
      <c r="M137" s="142"/>
    </row>
    <row r="138" ht="43.2" spans="1:13">
      <c r="A138" s="85" t="s">
        <v>96</v>
      </c>
      <c r="B138" s="143" t="s">
        <v>123</v>
      </c>
      <c r="C138" s="144"/>
      <c r="D138" s="142" t="s">
        <v>15</v>
      </c>
      <c r="E138" s="142" t="s">
        <v>16</v>
      </c>
      <c r="F138" s="142" t="s">
        <v>16</v>
      </c>
      <c r="G138" s="142" t="s">
        <v>18</v>
      </c>
      <c r="H138" s="161" t="s">
        <v>116</v>
      </c>
      <c r="I138" s="160" t="s">
        <v>56</v>
      </c>
      <c r="J138" s="161">
        <v>0.15</v>
      </c>
      <c r="K138" s="161"/>
      <c r="L138" s="160"/>
      <c r="M138" s="142"/>
    </row>
    <row r="139" ht="43.2" spans="1:13">
      <c r="A139" s="85" t="s">
        <v>96</v>
      </c>
      <c r="B139" s="143" t="s">
        <v>124</v>
      </c>
      <c r="C139" s="144"/>
      <c r="D139" s="142" t="s">
        <v>15</v>
      </c>
      <c r="E139" s="142" t="s">
        <v>16</v>
      </c>
      <c r="F139" s="142" t="s">
        <v>16</v>
      </c>
      <c r="G139" s="142" t="s">
        <v>18</v>
      </c>
      <c r="H139" s="161" t="s">
        <v>116</v>
      </c>
      <c r="I139" s="160" t="s">
        <v>56</v>
      </c>
      <c r="J139" s="161">
        <v>0.15</v>
      </c>
      <c r="K139" s="161"/>
      <c r="L139" s="160"/>
      <c r="M139" s="142"/>
    </row>
    <row r="140" ht="43.2" spans="1:13">
      <c r="A140" s="85" t="s">
        <v>96</v>
      </c>
      <c r="B140" s="143" t="s">
        <v>125</v>
      </c>
      <c r="C140" s="144"/>
      <c r="D140" s="142" t="s">
        <v>15</v>
      </c>
      <c r="E140" s="142" t="s">
        <v>16</v>
      </c>
      <c r="F140" s="142" t="s">
        <v>16</v>
      </c>
      <c r="G140" s="142" t="s">
        <v>18</v>
      </c>
      <c r="H140" s="161" t="s">
        <v>116</v>
      </c>
      <c r="I140" s="160" t="s">
        <v>56</v>
      </c>
      <c r="J140" s="161">
        <v>0.15</v>
      </c>
      <c r="K140" s="161"/>
      <c r="L140" s="160"/>
      <c r="M140" s="142"/>
    </row>
    <row r="141" ht="43.2" spans="1:13">
      <c r="A141" s="85" t="s">
        <v>96</v>
      </c>
      <c r="B141" s="143" t="s">
        <v>126</v>
      </c>
      <c r="C141" s="144"/>
      <c r="D141" s="142" t="s">
        <v>15</v>
      </c>
      <c r="E141" s="142" t="s">
        <v>16</v>
      </c>
      <c r="F141" s="142" t="s">
        <v>16</v>
      </c>
      <c r="G141" s="142" t="s">
        <v>18</v>
      </c>
      <c r="H141" s="161" t="s">
        <v>116</v>
      </c>
      <c r="I141" s="160" t="s">
        <v>56</v>
      </c>
      <c r="J141" s="161">
        <v>0.15</v>
      </c>
      <c r="K141" s="161"/>
      <c r="L141" s="160"/>
      <c r="M141" s="142"/>
    </row>
    <row r="142" ht="43.2" spans="1:13">
      <c r="A142" s="85" t="s">
        <v>96</v>
      </c>
      <c r="B142" s="143" t="s">
        <v>127</v>
      </c>
      <c r="C142" s="144"/>
      <c r="D142" s="142" t="s">
        <v>15</v>
      </c>
      <c r="E142" s="142" t="s">
        <v>16</v>
      </c>
      <c r="F142" s="142" t="s">
        <v>16</v>
      </c>
      <c r="G142" s="142" t="s">
        <v>18</v>
      </c>
      <c r="H142" s="161" t="s">
        <v>116</v>
      </c>
      <c r="I142" s="160" t="s">
        <v>56</v>
      </c>
      <c r="J142" s="161">
        <v>0.15</v>
      </c>
      <c r="K142" s="161"/>
      <c r="L142" s="160"/>
      <c r="M142" s="142"/>
    </row>
    <row r="143" ht="43.2" spans="1:13">
      <c r="A143" s="85" t="s">
        <v>96</v>
      </c>
      <c r="B143" s="143" t="s">
        <v>128</v>
      </c>
      <c r="C143" s="144"/>
      <c r="D143" s="142" t="s">
        <v>15</v>
      </c>
      <c r="E143" s="142" t="s">
        <v>16</v>
      </c>
      <c r="F143" s="142" t="s">
        <v>16</v>
      </c>
      <c r="G143" s="142" t="s">
        <v>18</v>
      </c>
      <c r="H143" s="161" t="s">
        <v>116</v>
      </c>
      <c r="I143" s="160" t="s">
        <v>56</v>
      </c>
      <c r="J143" s="161">
        <v>0.15</v>
      </c>
      <c r="K143" s="161"/>
      <c r="L143" s="160"/>
      <c r="M143" s="142"/>
    </row>
    <row r="144" ht="43.2" spans="1:13">
      <c r="A144" s="85" t="s">
        <v>96</v>
      </c>
      <c r="B144" s="143" t="s">
        <v>129</v>
      </c>
      <c r="C144" s="144"/>
      <c r="D144" s="142" t="s">
        <v>15</v>
      </c>
      <c r="E144" s="142" t="s">
        <v>16</v>
      </c>
      <c r="F144" s="142" t="s">
        <v>16</v>
      </c>
      <c r="G144" s="142" t="s">
        <v>18</v>
      </c>
      <c r="H144" s="161" t="s">
        <v>116</v>
      </c>
      <c r="I144" s="160" t="s">
        <v>56</v>
      </c>
      <c r="J144" s="161">
        <v>0.15</v>
      </c>
      <c r="K144" s="161"/>
      <c r="L144" s="160"/>
      <c r="M144" s="142"/>
    </row>
    <row r="145" ht="43.2" spans="1:13">
      <c r="A145" s="85" t="s">
        <v>96</v>
      </c>
      <c r="B145" s="143" t="s">
        <v>130</v>
      </c>
      <c r="C145" s="144"/>
      <c r="D145" s="142" t="s">
        <v>15</v>
      </c>
      <c r="E145" s="142" t="s">
        <v>16</v>
      </c>
      <c r="F145" s="142" t="s">
        <v>16</v>
      </c>
      <c r="G145" s="142" t="s">
        <v>18</v>
      </c>
      <c r="H145" s="161" t="s">
        <v>116</v>
      </c>
      <c r="I145" s="160" t="s">
        <v>56</v>
      </c>
      <c r="J145" s="161">
        <v>0.15</v>
      </c>
      <c r="K145" s="161"/>
      <c r="L145" s="160"/>
      <c r="M145" s="142"/>
    </row>
    <row r="146" ht="15.6" spans="1:13">
      <c r="A146" s="85" t="s">
        <v>131</v>
      </c>
      <c r="B146" s="76" t="s">
        <v>132</v>
      </c>
      <c r="C146" s="86"/>
      <c r="D146" s="165" t="s">
        <v>15</v>
      </c>
      <c r="E146" s="165" t="s">
        <v>56</v>
      </c>
      <c r="F146" s="165" t="s">
        <v>37</v>
      </c>
      <c r="G146" s="78" t="s">
        <v>42</v>
      </c>
      <c r="H146" s="62" t="s">
        <v>27</v>
      </c>
      <c r="I146" s="78" t="s">
        <v>20</v>
      </c>
      <c r="J146" s="176">
        <v>0.018</v>
      </c>
      <c r="K146" s="78"/>
      <c r="L146" s="78" t="s">
        <v>22</v>
      </c>
      <c r="M146" s="85"/>
    </row>
    <row r="147" ht="15.6" spans="1:13">
      <c r="A147" s="85"/>
      <c r="B147" s="80"/>
      <c r="C147" s="87"/>
      <c r="D147" s="165"/>
      <c r="E147" s="165" t="s">
        <v>56</v>
      </c>
      <c r="F147" s="165" t="s">
        <v>17</v>
      </c>
      <c r="G147" s="78"/>
      <c r="H147" s="62"/>
      <c r="I147" s="78"/>
      <c r="J147" s="177"/>
      <c r="K147" s="78"/>
      <c r="L147" s="78"/>
      <c r="M147" s="85"/>
    </row>
    <row r="148" ht="15.6" spans="1:13">
      <c r="A148" s="85"/>
      <c r="B148" s="88"/>
      <c r="C148" s="89"/>
      <c r="D148" s="165"/>
      <c r="E148" s="165" t="s">
        <v>56</v>
      </c>
      <c r="F148" s="165" t="s">
        <v>32</v>
      </c>
      <c r="G148" s="78"/>
      <c r="H148" s="62"/>
      <c r="I148" s="78"/>
      <c r="J148" s="178"/>
      <c r="K148" s="78"/>
      <c r="L148" s="78"/>
      <c r="M148" s="85"/>
    </row>
    <row r="149" ht="15.6" spans="1:13">
      <c r="A149" s="85" t="s">
        <v>131</v>
      </c>
      <c r="B149" s="76" t="s">
        <v>133</v>
      </c>
      <c r="C149" s="86"/>
      <c r="D149" s="165" t="s">
        <v>15</v>
      </c>
      <c r="E149" s="165" t="s">
        <v>56</v>
      </c>
      <c r="F149" s="78" t="s">
        <v>36</v>
      </c>
      <c r="G149" s="78" t="s">
        <v>42</v>
      </c>
      <c r="H149" s="62" t="s">
        <v>134</v>
      </c>
      <c r="I149" s="78" t="s">
        <v>20</v>
      </c>
      <c r="J149" s="116">
        <v>0.027</v>
      </c>
      <c r="K149" s="78"/>
      <c r="L149" s="78" t="s">
        <v>22</v>
      </c>
      <c r="M149" s="85"/>
    </row>
    <row r="150" ht="15.6" spans="1:13">
      <c r="A150" s="85"/>
      <c r="B150" s="80"/>
      <c r="C150" s="87"/>
      <c r="D150" s="165" t="s">
        <v>23</v>
      </c>
      <c r="E150" s="165" t="s">
        <v>24</v>
      </c>
      <c r="F150" s="78"/>
      <c r="G150" s="78"/>
      <c r="H150" s="62"/>
      <c r="I150" s="78"/>
      <c r="J150" s="179">
        <v>0.081</v>
      </c>
      <c r="K150" s="78"/>
      <c r="L150" s="78"/>
      <c r="M150" s="85"/>
    </row>
    <row r="151" ht="15.6" spans="1:13">
      <c r="A151" s="85"/>
      <c r="B151" s="80"/>
      <c r="C151" s="87"/>
      <c r="D151" s="165"/>
      <c r="E151" s="165" t="s">
        <v>26</v>
      </c>
      <c r="F151" s="78"/>
      <c r="G151" s="78"/>
      <c r="H151" s="62"/>
      <c r="I151" s="78"/>
      <c r="J151" s="179">
        <v>0.126</v>
      </c>
      <c r="K151" s="78"/>
      <c r="L151" s="78"/>
      <c r="M151" s="85"/>
    </row>
    <row r="152" ht="15.6" spans="1:13">
      <c r="A152" s="85"/>
      <c r="B152" s="88"/>
      <c r="C152" s="89"/>
      <c r="D152" s="165"/>
      <c r="E152" s="165" t="s">
        <v>32</v>
      </c>
      <c r="F152" s="78"/>
      <c r="G152" s="78"/>
      <c r="H152" s="62"/>
      <c r="I152" s="78"/>
      <c r="J152" s="179">
        <v>0.162</v>
      </c>
      <c r="K152" s="78"/>
      <c r="L152" s="78"/>
      <c r="M152" s="85"/>
    </row>
    <row r="153" ht="43.2" spans="1:13">
      <c r="A153" s="166" t="s">
        <v>131</v>
      </c>
      <c r="B153" s="167" t="s">
        <v>135</v>
      </c>
      <c r="C153" s="168"/>
      <c r="D153" s="62" t="s">
        <v>15</v>
      </c>
      <c r="E153" s="165" t="s">
        <v>16</v>
      </c>
      <c r="F153" s="62" t="s">
        <v>16</v>
      </c>
      <c r="G153" s="62" t="s">
        <v>18</v>
      </c>
      <c r="H153" s="62" t="s">
        <v>55</v>
      </c>
      <c r="I153" s="83" t="s">
        <v>56</v>
      </c>
      <c r="J153" s="117">
        <v>0.15</v>
      </c>
      <c r="K153" s="62"/>
      <c r="L153" s="180"/>
      <c r="M153" s="180"/>
    </row>
    <row r="154" ht="43.2" spans="1:13">
      <c r="A154" s="166" t="s">
        <v>131</v>
      </c>
      <c r="B154" s="167" t="s">
        <v>136</v>
      </c>
      <c r="C154" s="168"/>
      <c r="D154" s="62" t="s">
        <v>15</v>
      </c>
      <c r="E154" s="165" t="s">
        <v>16</v>
      </c>
      <c r="F154" s="62" t="s">
        <v>16</v>
      </c>
      <c r="G154" s="62" t="s">
        <v>18</v>
      </c>
      <c r="H154" s="62" t="s">
        <v>55</v>
      </c>
      <c r="I154" s="83" t="s">
        <v>56</v>
      </c>
      <c r="J154" s="117">
        <v>0.1</v>
      </c>
      <c r="K154" s="62"/>
      <c r="L154" s="180"/>
      <c r="M154" s="180"/>
    </row>
    <row r="155" ht="43.2" spans="1:13">
      <c r="A155" s="166" t="s">
        <v>131</v>
      </c>
      <c r="B155" s="167" t="s">
        <v>137</v>
      </c>
      <c r="C155" s="168"/>
      <c r="D155" s="62" t="s">
        <v>15</v>
      </c>
      <c r="E155" s="165" t="s">
        <v>16</v>
      </c>
      <c r="F155" s="62" t="s">
        <v>16</v>
      </c>
      <c r="G155" s="62" t="s">
        <v>18</v>
      </c>
      <c r="H155" s="62" t="s">
        <v>55</v>
      </c>
      <c r="I155" s="83" t="s">
        <v>56</v>
      </c>
      <c r="J155" s="117">
        <v>0.1</v>
      </c>
      <c r="K155" s="62"/>
      <c r="L155" s="180"/>
      <c r="M155" s="180"/>
    </row>
    <row r="156" ht="43.2" spans="1:13">
      <c r="A156" s="166" t="s">
        <v>131</v>
      </c>
      <c r="B156" s="167" t="s">
        <v>138</v>
      </c>
      <c r="C156" s="168"/>
      <c r="D156" s="62" t="s">
        <v>15</v>
      </c>
      <c r="E156" s="165" t="s">
        <v>16</v>
      </c>
      <c r="F156" s="62" t="s">
        <v>16</v>
      </c>
      <c r="G156" s="62" t="s">
        <v>18</v>
      </c>
      <c r="H156" s="62" t="s">
        <v>55</v>
      </c>
      <c r="I156" s="83" t="s">
        <v>56</v>
      </c>
      <c r="J156" s="117">
        <v>0.15</v>
      </c>
      <c r="K156" s="62"/>
      <c r="L156" s="180"/>
      <c r="M156" s="180"/>
    </row>
    <row r="157" ht="43.2" spans="1:13">
      <c r="A157" s="166" t="s">
        <v>131</v>
      </c>
      <c r="B157" s="167" t="s">
        <v>139</v>
      </c>
      <c r="C157" s="168"/>
      <c r="D157" s="62" t="s">
        <v>15</v>
      </c>
      <c r="E157" s="165" t="s">
        <v>16</v>
      </c>
      <c r="F157" s="62" t="s">
        <v>16</v>
      </c>
      <c r="G157" s="62" t="s">
        <v>18</v>
      </c>
      <c r="H157" s="62" t="s">
        <v>55</v>
      </c>
      <c r="I157" s="83" t="s">
        <v>56</v>
      </c>
      <c r="J157" s="117">
        <v>0.15</v>
      </c>
      <c r="K157" s="62"/>
      <c r="L157" s="180"/>
      <c r="M157" s="180"/>
    </row>
    <row r="158" ht="43.2" spans="1:13">
      <c r="A158" s="166" t="s">
        <v>131</v>
      </c>
      <c r="B158" s="167" t="s">
        <v>140</v>
      </c>
      <c r="C158" s="168"/>
      <c r="D158" s="62" t="s">
        <v>15</v>
      </c>
      <c r="E158" s="165" t="s">
        <v>16</v>
      </c>
      <c r="F158" s="62" t="s">
        <v>16</v>
      </c>
      <c r="G158" s="62" t="s">
        <v>18</v>
      </c>
      <c r="H158" s="62" t="s">
        <v>55</v>
      </c>
      <c r="I158" s="83" t="s">
        <v>56</v>
      </c>
      <c r="J158" s="117">
        <v>0.15</v>
      </c>
      <c r="K158" s="62"/>
      <c r="L158" s="180"/>
      <c r="M158" s="180"/>
    </row>
    <row r="159" ht="43.2" spans="1:13">
      <c r="A159" s="166" t="s">
        <v>131</v>
      </c>
      <c r="B159" s="167" t="s">
        <v>141</v>
      </c>
      <c r="C159" s="168"/>
      <c r="D159" s="62" t="s">
        <v>15</v>
      </c>
      <c r="E159" s="165" t="s">
        <v>16</v>
      </c>
      <c r="F159" s="62" t="s">
        <v>16</v>
      </c>
      <c r="G159" s="62" t="s">
        <v>18</v>
      </c>
      <c r="H159" s="62" t="s">
        <v>60</v>
      </c>
      <c r="I159" s="83" t="s">
        <v>56</v>
      </c>
      <c r="J159" s="117">
        <v>0.15</v>
      </c>
      <c r="K159" s="62"/>
      <c r="L159" s="180"/>
      <c r="M159" s="180"/>
    </row>
    <row r="160" ht="43.2" spans="1:13">
      <c r="A160" s="166" t="s">
        <v>131</v>
      </c>
      <c r="B160" s="167" t="s">
        <v>142</v>
      </c>
      <c r="C160" s="168"/>
      <c r="D160" s="62" t="s">
        <v>15</v>
      </c>
      <c r="E160" s="165" t="s">
        <v>16</v>
      </c>
      <c r="F160" s="62" t="s">
        <v>16</v>
      </c>
      <c r="G160" s="62" t="s">
        <v>18</v>
      </c>
      <c r="H160" s="62" t="s">
        <v>60</v>
      </c>
      <c r="I160" s="83" t="s">
        <v>56</v>
      </c>
      <c r="J160" s="117">
        <v>0.15</v>
      </c>
      <c r="K160" s="62"/>
      <c r="L160" s="180"/>
      <c r="M160" s="180"/>
    </row>
    <row r="161" ht="43.2" spans="1:13">
      <c r="A161" s="166" t="s">
        <v>131</v>
      </c>
      <c r="B161" s="167" t="s">
        <v>143</v>
      </c>
      <c r="C161" s="168"/>
      <c r="D161" s="62" t="s">
        <v>15</v>
      </c>
      <c r="E161" s="165" t="s">
        <v>16</v>
      </c>
      <c r="F161" s="62" t="s">
        <v>16</v>
      </c>
      <c r="G161" s="62" t="s">
        <v>18</v>
      </c>
      <c r="H161" s="62" t="s">
        <v>55</v>
      </c>
      <c r="I161" s="83" t="s">
        <v>56</v>
      </c>
      <c r="J161" s="117">
        <v>0.1</v>
      </c>
      <c r="K161" s="62"/>
      <c r="L161" s="180"/>
      <c r="M161" s="180"/>
    </row>
    <row r="162" ht="43.2" spans="1:13">
      <c r="A162" s="166" t="s">
        <v>131</v>
      </c>
      <c r="B162" s="167" t="s">
        <v>144</v>
      </c>
      <c r="C162" s="168"/>
      <c r="D162" s="62" t="s">
        <v>15</v>
      </c>
      <c r="E162" s="165" t="s">
        <v>16</v>
      </c>
      <c r="F162" s="62" t="s">
        <v>16</v>
      </c>
      <c r="G162" s="62" t="s">
        <v>18</v>
      </c>
      <c r="H162" s="62" t="s">
        <v>55</v>
      </c>
      <c r="I162" s="83" t="s">
        <v>56</v>
      </c>
      <c r="J162" s="117">
        <v>0.15</v>
      </c>
      <c r="K162" s="62"/>
      <c r="L162" s="180"/>
      <c r="M162" s="180"/>
    </row>
    <row r="163" ht="43.2" spans="1:13">
      <c r="A163" s="166" t="s">
        <v>131</v>
      </c>
      <c r="B163" s="167" t="s">
        <v>145</v>
      </c>
      <c r="C163" s="168"/>
      <c r="D163" s="62" t="s">
        <v>15</v>
      </c>
      <c r="E163" s="165" t="s">
        <v>16</v>
      </c>
      <c r="F163" s="62" t="s">
        <v>16</v>
      </c>
      <c r="G163" s="62" t="s">
        <v>18</v>
      </c>
      <c r="H163" s="62" t="s">
        <v>55</v>
      </c>
      <c r="I163" s="83" t="s">
        <v>56</v>
      </c>
      <c r="J163" s="117">
        <v>0.15</v>
      </c>
      <c r="K163" s="62"/>
      <c r="L163" s="180"/>
      <c r="M163" s="180"/>
    </row>
    <row r="164" ht="43.2" spans="1:13">
      <c r="A164" s="166" t="s">
        <v>131</v>
      </c>
      <c r="B164" s="167" t="s">
        <v>146</v>
      </c>
      <c r="C164" s="168"/>
      <c r="D164" s="62" t="s">
        <v>15</v>
      </c>
      <c r="E164" s="165" t="s">
        <v>16</v>
      </c>
      <c r="F164" s="62" t="s">
        <v>16</v>
      </c>
      <c r="G164" s="62" t="s">
        <v>18</v>
      </c>
      <c r="H164" s="62" t="s">
        <v>55</v>
      </c>
      <c r="I164" s="83" t="s">
        <v>56</v>
      </c>
      <c r="J164" s="117">
        <v>0.15</v>
      </c>
      <c r="K164" s="62"/>
      <c r="L164" s="180"/>
      <c r="M164" s="180"/>
    </row>
    <row r="165" ht="43.2" spans="1:13">
      <c r="A165" s="166" t="s">
        <v>131</v>
      </c>
      <c r="B165" s="167" t="s">
        <v>147</v>
      </c>
      <c r="C165" s="168"/>
      <c r="D165" s="62" t="s">
        <v>15</v>
      </c>
      <c r="E165" s="165" t="s">
        <v>16</v>
      </c>
      <c r="F165" s="62" t="s">
        <v>16</v>
      </c>
      <c r="G165" s="62" t="s">
        <v>18</v>
      </c>
      <c r="H165" s="62" t="s">
        <v>55</v>
      </c>
      <c r="I165" s="83" t="s">
        <v>56</v>
      </c>
      <c r="J165" s="117">
        <v>0.1</v>
      </c>
      <c r="K165" s="62"/>
      <c r="L165" s="180"/>
      <c r="M165" s="180"/>
    </row>
    <row r="166" ht="43.2" spans="1:13">
      <c r="A166" s="166" t="s">
        <v>131</v>
      </c>
      <c r="B166" s="167" t="s">
        <v>148</v>
      </c>
      <c r="C166" s="168"/>
      <c r="D166" s="62" t="s">
        <v>15</v>
      </c>
      <c r="E166" s="165" t="s">
        <v>16</v>
      </c>
      <c r="F166" s="62" t="s">
        <v>16</v>
      </c>
      <c r="G166" s="62" t="s">
        <v>18</v>
      </c>
      <c r="H166" s="62" t="s">
        <v>55</v>
      </c>
      <c r="I166" s="83" t="s">
        <v>56</v>
      </c>
      <c r="J166" s="117">
        <v>0.1</v>
      </c>
      <c r="K166" s="62"/>
      <c r="L166" s="180"/>
      <c r="M166" s="180"/>
    </row>
    <row r="167" ht="43.2" spans="1:13">
      <c r="A167" s="166" t="s">
        <v>131</v>
      </c>
      <c r="B167" s="167" t="s">
        <v>149</v>
      </c>
      <c r="C167" s="168"/>
      <c r="D167" s="62" t="s">
        <v>15</v>
      </c>
      <c r="E167" s="165" t="s">
        <v>16</v>
      </c>
      <c r="F167" s="62" t="s">
        <v>16</v>
      </c>
      <c r="G167" s="62" t="s">
        <v>18</v>
      </c>
      <c r="H167" s="62" t="s">
        <v>55</v>
      </c>
      <c r="I167" s="83" t="s">
        <v>56</v>
      </c>
      <c r="J167" s="117">
        <v>0.1</v>
      </c>
      <c r="K167" s="62"/>
      <c r="L167" s="180"/>
      <c r="M167" s="180"/>
    </row>
    <row r="168" ht="43.2" spans="1:13">
      <c r="A168" s="166" t="s">
        <v>131</v>
      </c>
      <c r="B168" s="167" t="s">
        <v>150</v>
      </c>
      <c r="C168" s="168"/>
      <c r="D168" s="62" t="s">
        <v>15</v>
      </c>
      <c r="E168" s="165" t="s">
        <v>16</v>
      </c>
      <c r="F168" s="62" t="s">
        <v>16</v>
      </c>
      <c r="G168" s="62" t="s">
        <v>18</v>
      </c>
      <c r="H168" s="62" t="s">
        <v>55</v>
      </c>
      <c r="I168" s="83" t="s">
        <v>56</v>
      </c>
      <c r="J168" s="117">
        <v>0.1</v>
      </c>
      <c r="K168" s="62"/>
      <c r="L168" s="180"/>
      <c r="M168" s="180"/>
    </row>
    <row r="169" ht="43.2" spans="1:13">
      <c r="A169" s="166" t="s">
        <v>131</v>
      </c>
      <c r="B169" s="167" t="s">
        <v>151</v>
      </c>
      <c r="C169" s="168"/>
      <c r="D169" s="62" t="s">
        <v>15</v>
      </c>
      <c r="E169" s="165" t="s">
        <v>16</v>
      </c>
      <c r="F169" s="62" t="s">
        <v>16</v>
      </c>
      <c r="G169" s="62" t="s">
        <v>18</v>
      </c>
      <c r="H169" s="62" t="s">
        <v>55</v>
      </c>
      <c r="I169" s="83" t="s">
        <v>56</v>
      </c>
      <c r="J169" s="117">
        <v>0.1</v>
      </c>
      <c r="K169" s="62"/>
      <c r="L169" s="180"/>
      <c r="M169" s="180"/>
    </row>
    <row r="170" ht="43.2" spans="1:13">
      <c r="A170" s="166" t="s">
        <v>131</v>
      </c>
      <c r="B170" s="167" t="s">
        <v>152</v>
      </c>
      <c r="C170" s="168"/>
      <c r="D170" s="62" t="s">
        <v>15</v>
      </c>
      <c r="E170" s="165" t="s">
        <v>16</v>
      </c>
      <c r="F170" s="62" t="s">
        <v>16</v>
      </c>
      <c r="G170" s="62" t="s">
        <v>18</v>
      </c>
      <c r="H170" s="62" t="s">
        <v>55</v>
      </c>
      <c r="I170" s="83" t="s">
        <v>56</v>
      </c>
      <c r="J170" s="117">
        <v>0.1</v>
      </c>
      <c r="K170" s="62"/>
      <c r="L170" s="180"/>
      <c r="M170" s="180"/>
    </row>
    <row r="171" ht="43.2" spans="1:13">
      <c r="A171" s="166" t="s">
        <v>131</v>
      </c>
      <c r="B171" s="167" t="s">
        <v>153</v>
      </c>
      <c r="C171" s="168"/>
      <c r="D171" s="62" t="s">
        <v>15</v>
      </c>
      <c r="E171" s="165" t="s">
        <v>16</v>
      </c>
      <c r="F171" s="62" t="s">
        <v>16</v>
      </c>
      <c r="G171" s="62" t="s">
        <v>18</v>
      </c>
      <c r="H171" s="62" t="s">
        <v>55</v>
      </c>
      <c r="I171" s="83" t="s">
        <v>56</v>
      </c>
      <c r="J171" s="117">
        <v>0.1</v>
      </c>
      <c r="K171" s="62"/>
      <c r="L171" s="180"/>
      <c r="M171" s="180"/>
    </row>
    <row r="172" ht="43.2" spans="1:13">
      <c r="A172" s="166" t="s">
        <v>131</v>
      </c>
      <c r="B172" s="167" t="s">
        <v>154</v>
      </c>
      <c r="C172" s="168"/>
      <c r="D172" s="62" t="s">
        <v>15</v>
      </c>
      <c r="E172" s="165" t="s">
        <v>16</v>
      </c>
      <c r="F172" s="62" t="s">
        <v>16</v>
      </c>
      <c r="G172" s="62" t="s">
        <v>18</v>
      </c>
      <c r="H172" s="62" t="s">
        <v>55</v>
      </c>
      <c r="I172" s="83" t="s">
        <v>56</v>
      </c>
      <c r="J172" s="117">
        <v>0.1</v>
      </c>
      <c r="K172" s="62"/>
      <c r="L172" s="180"/>
      <c r="M172" s="180"/>
    </row>
    <row r="173" ht="43.2" spans="1:13">
      <c r="A173" s="166" t="s">
        <v>131</v>
      </c>
      <c r="B173" s="167" t="s">
        <v>155</v>
      </c>
      <c r="C173" s="168"/>
      <c r="D173" s="62" t="s">
        <v>15</v>
      </c>
      <c r="E173" s="165" t="s">
        <v>16</v>
      </c>
      <c r="F173" s="62" t="s">
        <v>16</v>
      </c>
      <c r="G173" s="62" t="s">
        <v>18</v>
      </c>
      <c r="H173" s="62" t="s">
        <v>55</v>
      </c>
      <c r="I173" s="83" t="s">
        <v>56</v>
      </c>
      <c r="J173" s="117">
        <v>0.1</v>
      </c>
      <c r="K173" s="62"/>
      <c r="L173" s="180"/>
      <c r="M173" s="180"/>
    </row>
    <row r="174" ht="43.2" spans="1:13">
      <c r="A174" s="166" t="s">
        <v>131</v>
      </c>
      <c r="B174" s="167" t="s">
        <v>156</v>
      </c>
      <c r="C174" s="168"/>
      <c r="D174" s="62" t="s">
        <v>15</v>
      </c>
      <c r="E174" s="165" t="s">
        <v>16</v>
      </c>
      <c r="F174" s="62" t="s">
        <v>16</v>
      </c>
      <c r="G174" s="62" t="s">
        <v>18</v>
      </c>
      <c r="H174" s="62" t="s">
        <v>55</v>
      </c>
      <c r="I174" s="83" t="s">
        <v>56</v>
      </c>
      <c r="J174" s="117">
        <v>0.1</v>
      </c>
      <c r="K174" s="62"/>
      <c r="L174" s="180"/>
      <c r="M174" s="180"/>
    </row>
    <row r="175" ht="43.2" spans="1:13">
      <c r="A175" s="166" t="s">
        <v>131</v>
      </c>
      <c r="B175" s="167" t="s">
        <v>157</v>
      </c>
      <c r="C175" s="168"/>
      <c r="D175" s="62" t="s">
        <v>15</v>
      </c>
      <c r="E175" s="165" t="s">
        <v>16</v>
      </c>
      <c r="F175" s="62" t="s">
        <v>16</v>
      </c>
      <c r="G175" s="62" t="s">
        <v>18</v>
      </c>
      <c r="H175" s="62" t="s">
        <v>55</v>
      </c>
      <c r="I175" s="83" t="s">
        <v>56</v>
      </c>
      <c r="J175" s="117">
        <v>0.1</v>
      </c>
      <c r="K175" s="62"/>
      <c r="L175" s="180"/>
      <c r="M175" s="180"/>
    </row>
    <row r="176" ht="43.2" spans="1:13">
      <c r="A176" s="166" t="s">
        <v>131</v>
      </c>
      <c r="B176" s="167" t="s">
        <v>158</v>
      </c>
      <c r="C176" s="168"/>
      <c r="D176" s="62" t="s">
        <v>15</v>
      </c>
      <c r="E176" s="165" t="s">
        <v>16</v>
      </c>
      <c r="F176" s="62" t="s">
        <v>16</v>
      </c>
      <c r="G176" s="62" t="s">
        <v>18</v>
      </c>
      <c r="H176" s="62" t="s">
        <v>55</v>
      </c>
      <c r="I176" s="83" t="s">
        <v>56</v>
      </c>
      <c r="J176" s="117">
        <v>0.1</v>
      </c>
      <c r="K176" s="62"/>
      <c r="L176" s="180"/>
      <c r="M176" s="180"/>
    </row>
    <row r="177" ht="43.2" spans="1:13">
      <c r="A177" s="166" t="s">
        <v>131</v>
      </c>
      <c r="B177" s="167" t="s">
        <v>159</v>
      </c>
      <c r="C177" s="168"/>
      <c r="D177" s="62" t="s">
        <v>15</v>
      </c>
      <c r="E177" s="165" t="s">
        <v>16</v>
      </c>
      <c r="F177" s="62" t="s">
        <v>16</v>
      </c>
      <c r="G177" s="62" t="s">
        <v>18</v>
      </c>
      <c r="H177" s="62" t="s">
        <v>55</v>
      </c>
      <c r="I177" s="83" t="s">
        <v>56</v>
      </c>
      <c r="J177" s="117">
        <v>0.1</v>
      </c>
      <c r="K177" s="62"/>
      <c r="L177" s="180"/>
      <c r="M177" s="180"/>
    </row>
    <row r="178" ht="43.2" spans="1:13">
      <c r="A178" s="166" t="s">
        <v>131</v>
      </c>
      <c r="B178" s="167" t="s">
        <v>160</v>
      </c>
      <c r="C178" s="168"/>
      <c r="D178" s="62" t="s">
        <v>15</v>
      </c>
      <c r="E178" s="165" t="s">
        <v>16</v>
      </c>
      <c r="F178" s="62" t="s">
        <v>16</v>
      </c>
      <c r="G178" s="62" t="s">
        <v>18</v>
      </c>
      <c r="H178" s="62" t="s">
        <v>55</v>
      </c>
      <c r="I178" s="83" t="s">
        <v>56</v>
      </c>
      <c r="J178" s="117">
        <v>0.1</v>
      </c>
      <c r="K178" s="62"/>
      <c r="L178" s="180"/>
      <c r="M178" s="180"/>
    </row>
    <row r="179" ht="43.2" spans="1:13">
      <c r="A179" s="166" t="s">
        <v>131</v>
      </c>
      <c r="B179" s="167" t="s">
        <v>161</v>
      </c>
      <c r="C179" s="168"/>
      <c r="D179" s="62" t="s">
        <v>15</v>
      </c>
      <c r="E179" s="165" t="s">
        <v>16</v>
      </c>
      <c r="F179" s="62" t="s">
        <v>16</v>
      </c>
      <c r="G179" s="62" t="s">
        <v>18</v>
      </c>
      <c r="H179" s="62" t="s">
        <v>55</v>
      </c>
      <c r="I179" s="83" t="s">
        <v>56</v>
      </c>
      <c r="J179" s="117">
        <v>0.1</v>
      </c>
      <c r="K179" s="62"/>
      <c r="L179" s="180"/>
      <c r="M179" s="180"/>
    </row>
    <row r="180" ht="43.2" spans="1:13">
      <c r="A180" s="166" t="s">
        <v>131</v>
      </c>
      <c r="B180" s="167" t="s">
        <v>162</v>
      </c>
      <c r="C180" s="168"/>
      <c r="D180" s="62" t="s">
        <v>15</v>
      </c>
      <c r="E180" s="165" t="s">
        <v>16</v>
      </c>
      <c r="F180" s="62" t="s">
        <v>16</v>
      </c>
      <c r="G180" s="62" t="s">
        <v>18</v>
      </c>
      <c r="H180" s="62" t="s">
        <v>60</v>
      </c>
      <c r="I180" s="83" t="s">
        <v>56</v>
      </c>
      <c r="J180" s="117">
        <v>0.1</v>
      </c>
      <c r="K180" s="62"/>
      <c r="L180" s="180"/>
      <c r="M180" s="180"/>
    </row>
    <row r="181" ht="43.2" spans="1:13">
      <c r="A181" s="166" t="s">
        <v>131</v>
      </c>
      <c r="B181" s="167" t="s">
        <v>163</v>
      </c>
      <c r="C181" s="168"/>
      <c r="D181" s="62" t="s">
        <v>15</v>
      </c>
      <c r="E181" s="165" t="s">
        <v>16</v>
      </c>
      <c r="F181" s="62" t="s">
        <v>16</v>
      </c>
      <c r="G181" s="62" t="s">
        <v>18</v>
      </c>
      <c r="H181" s="62" t="s">
        <v>60</v>
      </c>
      <c r="I181" s="83" t="s">
        <v>56</v>
      </c>
      <c r="J181" s="117">
        <v>0.15</v>
      </c>
      <c r="K181" s="62"/>
      <c r="L181" s="180"/>
      <c r="M181" s="180"/>
    </row>
    <row r="182" ht="43.2" spans="1:13">
      <c r="A182" s="166" t="s">
        <v>131</v>
      </c>
      <c r="B182" s="167" t="s">
        <v>164</v>
      </c>
      <c r="C182" s="168"/>
      <c r="D182" s="62" t="s">
        <v>15</v>
      </c>
      <c r="E182" s="62" t="s">
        <v>16</v>
      </c>
      <c r="F182" s="62" t="s">
        <v>16</v>
      </c>
      <c r="G182" s="62" t="s">
        <v>18</v>
      </c>
      <c r="H182" s="62" t="s">
        <v>165</v>
      </c>
      <c r="I182" s="62" t="s">
        <v>56</v>
      </c>
      <c r="J182" s="181">
        <v>0.15</v>
      </c>
      <c r="K182" s="62" t="s">
        <v>21</v>
      </c>
      <c r="L182" s="62"/>
      <c r="M182" s="62"/>
    </row>
    <row r="183" ht="43.2" spans="1:13">
      <c r="A183" s="166" t="s">
        <v>131</v>
      </c>
      <c r="B183" s="167" t="s">
        <v>166</v>
      </c>
      <c r="C183" s="168"/>
      <c r="D183" s="62" t="s">
        <v>15</v>
      </c>
      <c r="E183" s="62" t="s">
        <v>16</v>
      </c>
      <c r="F183" s="62" t="s">
        <v>16</v>
      </c>
      <c r="G183" s="62" t="s">
        <v>18</v>
      </c>
      <c r="H183" s="62" t="s">
        <v>165</v>
      </c>
      <c r="I183" s="62" t="s">
        <v>56</v>
      </c>
      <c r="J183" s="181">
        <v>0.15</v>
      </c>
      <c r="K183" s="62" t="s">
        <v>21</v>
      </c>
      <c r="L183" s="62"/>
      <c r="M183" s="62"/>
    </row>
    <row r="184" ht="43.2" spans="1:13">
      <c r="A184" s="166" t="s">
        <v>131</v>
      </c>
      <c r="B184" s="167" t="s">
        <v>167</v>
      </c>
      <c r="C184" s="168"/>
      <c r="D184" s="62" t="s">
        <v>15</v>
      </c>
      <c r="E184" s="62" t="s">
        <v>16</v>
      </c>
      <c r="F184" s="62" t="s">
        <v>16</v>
      </c>
      <c r="G184" s="62" t="s">
        <v>18</v>
      </c>
      <c r="H184" s="62" t="s">
        <v>165</v>
      </c>
      <c r="I184" s="62" t="s">
        <v>56</v>
      </c>
      <c r="J184" s="181">
        <v>0.15</v>
      </c>
      <c r="K184" s="62" t="s">
        <v>21</v>
      </c>
      <c r="L184" s="62"/>
      <c r="M184" s="62"/>
    </row>
    <row r="185" ht="43.2" spans="1:13">
      <c r="A185" s="166" t="s">
        <v>131</v>
      </c>
      <c r="B185" s="167" t="s">
        <v>168</v>
      </c>
      <c r="C185" s="168"/>
      <c r="D185" s="62" t="s">
        <v>15</v>
      </c>
      <c r="E185" s="62" t="s">
        <v>16</v>
      </c>
      <c r="F185" s="62" t="s">
        <v>16</v>
      </c>
      <c r="G185" s="62" t="s">
        <v>18</v>
      </c>
      <c r="H185" s="62" t="s">
        <v>165</v>
      </c>
      <c r="I185" s="62" t="s">
        <v>56</v>
      </c>
      <c r="J185" s="181">
        <v>0.15</v>
      </c>
      <c r="K185" s="62" t="s">
        <v>21</v>
      </c>
      <c r="L185" s="62"/>
      <c r="M185" s="62"/>
    </row>
    <row r="186" ht="15.6" spans="1:13">
      <c r="A186" s="169" t="s">
        <v>169</v>
      </c>
      <c r="B186" s="170" t="s">
        <v>170</v>
      </c>
      <c r="C186" s="170"/>
      <c r="D186" s="170" t="s">
        <v>15</v>
      </c>
      <c r="E186" s="171" t="s">
        <v>16</v>
      </c>
      <c r="F186" s="172" t="s">
        <v>171</v>
      </c>
      <c r="G186" s="169" t="s">
        <v>42</v>
      </c>
      <c r="H186" s="169" t="s">
        <v>33</v>
      </c>
      <c r="I186" s="169" t="s">
        <v>20</v>
      </c>
      <c r="J186" s="182">
        <v>0.03</v>
      </c>
      <c r="K186" s="183" t="s">
        <v>21</v>
      </c>
      <c r="L186" s="184"/>
      <c r="M186" s="184"/>
    </row>
    <row r="187" ht="15.6" spans="1:13">
      <c r="A187" s="169"/>
      <c r="B187" s="170"/>
      <c r="C187" s="170"/>
      <c r="D187" s="173" t="s">
        <v>23</v>
      </c>
      <c r="E187" s="171" t="s">
        <v>24</v>
      </c>
      <c r="F187" s="172"/>
      <c r="G187" s="169"/>
      <c r="H187" s="169" t="s">
        <v>48</v>
      </c>
      <c r="I187" s="169"/>
      <c r="J187" s="182">
        <v>0.09</v>
      </c>
      <c r="K187" s="183"/>
      <c r="L187" s="184"/>
      <c r="M187" s="184"/>
    </row>
    <row r="188" ht="15.6" spans="1:13">
      <c r="A188" s="169"/>
      <c r="B188" s="170"/>
      <c r="C188" s="170"/>
      <c r="D188" s="174"/>
      <c r="E188" s="171" t="s">
        <v>26</v>
      </c>
      <c r="F188" s="172"/>
      <c r="G188" s="169"/>
      <c r="H188" s="169"/>
      <c r="I188" s="169"/>
      <c r="J188" s="182">
        <v>0.14</v>
      </c>
      <c r="K188" s="183"/>
      <c r="L188" s="184"/>
      <c r="M188" s="184"/>
    </row>
    <row r="189" ht="15.6" spans="1:13">
      <c r="A189" s="169"/>
      <c r="B189" s="170"/>
      <c r="C189" s="170"/>
      <c r="D189" s="174"/>
      <c r="E189" s="171" t="s">
        <v>37</v>
      </c>
      <c r="F189" s="172"/>
      <c r="G189" s="169"/>
      <c r="H189" s="169"/>
      <c r="I189" s="169"/>
      <c r="J189" s="182">
        <v>0.148</v>
      </c>
      <c r="K189" s="183"/>
      <c r="L189" s="184"/>
      <c r="M189" s="184"/>
    </row>
    <row r="190" ht="15.6" spans="1:13">
      <c r="A190" s="169"/>
      <c r="B190" s="170"/>
      <c r="C190" s="170"/>
      <c r="D190" s="174"/>
      <c r="E190" s="171" t="s">
        <v>17</v>
      </c>
      <c r="F190" s="172"/>
      <c r="G190" s="169"/>
      <c r="H190" s="169"/>
      <c r="I190" s="169"/>
      <c r="J190" s="182">
        <v>0.164</v>
      </c>
      <c r="K190" s="183"/>
      <c r="L190" s="184"/>
      <c r="M190" s="184"/>
    </row>
    <row r="191" ht="15.6" spans="1:13">
      <c r="A191" s="169"/>
      <c r="B191" s="170"/>
      <c r="C191" s="170"/>
      <c r="D191" s="174"/>
      <c r="E191" s="171" t="s">
        <v>32</v>
      </c>
      <c r="F191" s="172"/>
      <c r="G191" s="169"/>
      <c r="H191" s="169"/>
      <c r="I191" s="169"/>
      <c r="J191" s="182">
        <v>0.18</v>
      </c>
      <c r="K191" s="183"/>
      <c r="L191" s="184"/>
      <c r="M191" s="184"/>
    </row>
    <row r="192" ht="15.6" spans="1:13">
      <c r="A192" s="169"/>
      <c r="B192" s="170"/>
      <c r="C192" s="170"/>
      <c r="D192" s="175"/>
      <c r="E192" s="171" t="s">
        <v>49</v>
      </c>
      <c r="F192" s="172"/>
      <c r="G192" s="169"/>
      <c r="H192" s="169"/>
      <c r="I192" s="169"/>
      <c r="J192" s="182">
        <v>0.18</v>
      </c>
      <c r="K192" s="183"/>
      <c r="L192" s="184"/>
      <c r="M192" s="184"/>
    </row>
    <row r="193" ht="15.6" spans="1:13">
      <c r="A193" s="185" t="s">
        <v>169</v>
      </c>
      <c r="B193" s="186" t="s">
        <v>172</v>
      </c>
      <c r="C193" s="187"/>
      <c r="D193" s="170" t="s">
        <v>15</v>
      </c>
      <c r="E193" s="188" t="s">
        <v>16</v>
      </c>
      <c r="F193" s="189" t="s">
        <v>36</v>
      </c>
      <c r="G193" s="185" t="s">
        <v>42</v>
      </c>
      <c r="H193" s="185" t="s">
        <v>48</v>
      </c>
      <c r="I193" s="185" t="s">
        <v>20</v>
      </c>
      <c r="J193" s="223">
        <v>0.03</v>
      </c>
      <c r="K193" s="224"/>
      <c r="L193" s="225"/>
      <c r="M193" s="225"/>
    </row>
    <row r="194" ht="15.6" spans="1:13">
      <c r="A194" s="190"/>
      <c r="B194" s="191"/>
      <c r="C194" s="192"/>
      <c r="D194" s="173" t="s">
        <v>23</v>
      </c>
      <c r="E194" s="188" t="s">
        <v>32</v>
      </c>
      <c r="F194" s="193"/>
      <c r="G194" s="190"/>
      <c r="H194" s="190"/>
      <c r="I194" s="190"/>
      <c r="J194" s="223">
        <v>0.18</v>
      </c>
      <c r="K194" s="226"/>
      <c r="L194" s="227"/>
      <c r="M194" s="227"/>
    </row>
    <row r="195" ht="15.6" spans="1:13">
      <c r="A195" s="190"/>
      <c r="B195" s="191"/>
      <c r="C195" s="192"/>
      <c r="D195" s="174"/>
      <c r="E195" s="188" t="s">
        <v>28</v>
      </c>
      <c r="F195" s="193"/>
      <c r="G195" s="190"/>
      <c r="H195" s="190"/>
      <c r="I195" s="190"/>
      <c r="J195" s="223">
        <v>0.18</v>
      </c>
      <c r="K195" s="226"/>
      <c r="L195" s="227"/>
      <c r="M195" s="227"/>
    </row>
    <row r="196" ht="15.6" spans="1:13">
      <c r="A196" s="190"/>
      <c r="B196" s="191"/>
      <c r="C196" s="192"/>
      <c r="D196" s="174"/>
      <c r="E196" s="188" t="s">
        <v>49</v>
      </c>
      <c r="F196" s="193"/>
      <c r="G196" s="190"/>
      <c r="H196" s="190"/>
      <c r="I196" s="190"/>
      <c r="J196" s="223">
        <v>0.18</v>
      </c>
      <c r="K196" s="226"/>
      <c r="L196" s="227"/>
      <c r="M196" s="227"/>
    </row>
    <row r="197" ht="46.8" spans="1:13">
      <c r="A197" s="190"/>
      <c r="B197" s="191"/>
      <c r="C197" s="192"/>
      <c r="D197" s="174"/>
      <c r="E197" s="188" t="s">
        <v>173</v>
      </c>
      <c r="F197" s="193"/>
      <c r="G197" s="190"/>
      <c r="H197" s="190"/>
      <c r="I197" s="190"/>
      <c r="J197" s="182">
        <v>0.18</v>
      </c>
      <c r="K197" s="226"/>
      <c r="L197" s="227"/>
      <c r="M197" s="227"/>
    </row>
    <row r="198" ht="46.8" spans="1:13">
      <c r="A198" s="190"/>
      <c r="B198" s="191"/>
      <c r="C198" s="192"/>
      <c r="D198" s="174"/>
      <c r="E198" s="188" t="s">
        <v>174</v>
      </c>
      <c r="F198" s="193"/>
      <c r="G198" s="190"/>
      <c r="H198" s="190"/>
      <c r="I198" s="190"/>
      <c r="J198" s="182">
        <v>0.18</v>
      </c>
      <c r="K198" s="226"/>
      <c r="L198" s="227"/>
      <c r="M198" s="227"/>
    </row>
    <row r="199" ht="46.8" spans="1:13">
      <c r="A199" s="194"/>
      <c r="B199" s="195"/>
      <c r="C199" s="196"/>
      <c r="D199" s="175"/>
      <c r="E199" s="188" t="s">
        <v>175</v>
      </c>
      <c r="F199" s="197"/>
      <c r="G199" s="194"/>
      <c r="H199" s="194"/>
      <c r="I199" s="194"/>
      <c r="J199" s="182">
        <v>0.18</v>
      </c>
      <c r="K199" s="228"/>
      <c r="L199" s="229"/>
      <c r="M199" s="229"/>
    </row>
    <row r="200" ht="15.6" spans="1:13">
      <c r="A200" s="185" t="s">
        <v>169</v>
      </c>
      <c r="B200" s="186" t="s">
        <v>176</v>
      </c>
      <c r="C200" s="187"/>
      <c r="D200" s="170" t="s">
        <v>15</v>
      </c>
      <c r="E200" s="188" t="s">
        <v>16</v>
      </c>
      <c r="F200" s="189" t="s">
        <v>171</v>
      </c>
      <c r="G200" s="185" t="s">
        <v>42</v>
      </c>
      <c r="H200" s="169" t="s">
        <v>33</v>
      </c>
      <c r="I200" s="185" t="s">
        <v>20</v>
      </c>
      <c r="J200" s="182">
        <v>0.03</v>
      </c>
      <c r="K200" s="230" t="s">
        <v>21</v>
      </c>
      <c r="L200" s="225"/>
      <c r="M200" s="225"/>
    </row>
    <row r="201" ht="15.6" spans="1:13">
      <c r="A201" s="190"/>
      <c r="B201" s="191"/>
      <c r="C201" s="192"/>
      <c r="D201" s="173" t="s">
        <v>23</v>
      </c>
      <c r="E201" s="188" t="s">
        <v>24</v>
      </c>
      <c r="F201" s="193"/>
      <c r="G201" s="190"/>
      <c r="H201" s="169" t="s">
        <v>48</v>
      </c>
      <c r="I201" s="190"/>
      <c r="J201" s="182">
        <v>0.09</v>
      </c>
      <c r="K201" s="231"/>
      <c r="L201" s="227"/>
      <c r="M201" s="227"/>
    </row>
    <row r="202" ht="15.6" spans="1:13">
      <c r="A202" s="190"/>
      <c r="B202" s="191"/>
      <c r="C202" s="192"/>
      <c r="D202" s="174"/>
      <c r="E202" s="188" t="s">
        <v>26</v>
      </c>
      <c r="F202" s="193"/>
      <c r="G202" s="190"/>
      <c r="H202" s="169"/>
      <c r="I202" s="190"/>
      <c r="J202" s="182">
        <v>0.14</v>
      </c>
      <c r="K202" s="231"/>
      <c r="L202" s="227"/>
      <c r="M202" s="227"/>
    </row>
    <row r="203" ht="15.6" spans="1:13">
      <c r="A203" s="190"/>
      <c r="B203" s="191"/>
      <c r="C203" s="192"/>
      <c r="D203" s="174"/>
      <c r="E203" s="198" t="s">
        <v>32</v>
      </c>
      <c r="F203" s="193"/>
      <c r="G203" s="190"/>
      <c r="H203" s="185"/>
      <c r="I203" s="190"/>
      <c r="J203" s="232">
        <v>0.18</v>
      </c>
      <c r="K203" s="231"/>
      <c r="L203" s="227"/>
      <c r="M203" s="227"/>
    </row>
    <row r="204" spans="1:13">
      <c r="A204" s="75" t="s">
        <v>169</v>
      </c>
      <c r="B204" s="90" t="s">
        <v>177</v>
      </c>
      <c r="C204" s="91"/>
      <c r="D204" s="85" t="s">
        <v>15</v>
      </c>
      <c r="E204" s="85" t="s">
        <v>16</v>
      </c>
      <c r="F204" s="75" t="s">
        <v>36</v>
      </c>
      <c r="G204" s="75" t="s">
        <v>42</v>
      </c>
      <c r="H204" s="62" t="s">
        <v>19</v>
      </c>
      <c r="I204" s="75" t="s">
        <v>20</v>
      </c>
      <c r="J204" s="233">
        <v>0.03</v>
      </c>
      <c r="K204" s="75"/>
      <c r="L204" s="75" t="s">
        <v>22</v>
      </c>
      <c r="M204" s="75"/>
    </row>
    <row r="205" spans="1:13">
      <c r="A205" s="79"/>
      <c r="B205" s="92"/>
      <c r="C205" s="93"/>
      <c r="D205" s="75" t="s">
        <v>23</v>
      </c>
      <c r="E205" s="85" t="s">
        <v>24</v>
      </c>
      <c r="F205" s="79"/>
      <c r="G205" s="79"/>
      <c r="H205" s="62" t="s">
        <v>178</v>
      </c>
      <c r="I205" s="79"/>
      <c r="J205" s="233">
        <v>0.09</v>
      </c>
      <c r="K205" s="79"/>
      <c r="L205" s="79"/>
      <c r="M205" s="79"/>
    </row>
    <row r="206" spans="1:13">
      <c r="A206" s="79"/>
      <c r="B206" s="92"/>
      <c r="C206" s="93"/>
      <c r="D206" s="79"/>
      <c r="E206" s="85" t="s">
        <v>26</v>
      </c>
      <c r="F206" s="79"/>
      <c r="G206" s="79"/>
      <c r="H206" s="62" t="s">
        <v>33</v>
      </c>
      <c r="I206" s="79"/>
      <c r="J206" s="233">
        <v>0.14</v>
      </c>
      <c r="K206" s="79"/>
      <c r="L206" s="79"/>
      <c r="M206" s="79"/>
    </row>
    <row r="207" spans="1:13">
      <c r="A207" s="79"/>
      <c r="B207" s="92"/>
      <c r="C207" s="93"/>
      <c r="D207" s="79"/>
      <c r="E207" s="85" t="s">
        <v>32</v>
      </c>
      <c r="F207" s="79"/>
      <c r="G207" s="79"/>
      <c r="H207" s="62" t="s">
        <v>48</v>
      </c>
      <c r="I207" s="79"/>
      <c r="J207" s="233">
        <v>0.18</v>
      </c>
      <c r="K207" s="79"/>
      <c r="L207" s="79"/>
      <c r="M207" s="79"/>
    </row>
    <row r="208" spans="1:13">
      <c r="A208" s="79"/>
      <c r="B208" s="92"/>
      <c r="C208" s="93"/>
      <c r="D208" s="79"/>
      <c r="E208" s="62" t="s">
        <v>28</v>
      </c>
      <c r="F208" s="79"/>
      <c r="G208" s="79"/>
      <c r="H208" s="62" t="s">
        <v>48</v>
      </c>
      <c r="I208" s="79"/>
      <c r="J208" s="233">
        <v>0.18</v>
      </c>
      <c r="K208" s="79"/>
      <c r="L208" s="79"/>
      <c r="M208" s="79"/>
    </row>
    <row r="209" spans="1:13">
      <c r="A209" s="79"/>
      <c r="B209" s="92"/>
      <c r="C209" s="93"/>
      <c r="D209" s="79"/>
      <c r="E209" s="62" t="s">
        <v>49</v>
      </c>
      <c r="F209" s="79"/>
      <c r="G209" s="79"/>
      <c r="H209" s="62" t="s">
        <v>50</v>
      </c>
      <c r="I209" s="79"/>
      <c r="J209" s="233">
        <v>0.18</v>
      </c>
      <c r="K209" s="79"/>
      <c r="L209" s="79"/>
      <c r="M209" s="79"/>
    </row>
    <row r="210" spans="1:13">
      <c r="A210" s="79"/>
      <c r="B210" s="92"/>
      <c r="C210" s="93"/>
      <c r="D210" s="79"/>
      <c r="E210" s="62" t="s">
        <v>179</v>
      </c>
      <c r="F210" s="79"/>
      <c r="G210" s="79"/>
      <c r="H210" s="62" t="s">
        <v>100</v>
      </c>
      <c r="I210" s="79"/>
      <c r="J210" s="233">
        <v>0.18</v>
      </c>
      <c r="K210" s="79"/>
      <c r="L210" s="79"/>
      <c r="M210" s="79"/>
    </row>
    <row r="211" spans="1:13">
      <c r="A211" s="84"/>
      <c r="B211" s="94"/>
      <c r="C211" s="95"/>
      <c r="D211" s="84"/>
      <c r="E211" s="62" t="s">
        <v>180</v>
      </c>
      <c r="F211" s="84"/>
      <c r="G211" s="84"/>
      <c r="H211" s="62" t="s">
        <v>100</v>
      </c>
      <c r="I211" s="84"/>
      <c r="J211" s="233">
        <v>0.18</v>
      </c>
      <c r="K211" s="84"/>
      <c r="L211" s="84"/>
      <c r="M211" s="84"/>
    </row>
    <row r="212" ht="36" spans="1:13">
      <c r="A212" s="199" t="s">
        <v>169</v>
      </c>
      <c r="B212" s="200" t="s">
        <v>181</v>
      </c>
      <c r="C212" s="200"/>
      <c r="D212" s="83" t="s">
        <v>23</v>
      </c>
      <c r="E212" s="201" t="s">
        <v>32</v>
      </c>
      <c r="F212" s="199" t="s">
        <v>182</v>
      </c>
      <c r="G212" s="202" t="s">
        <v>183</v>
      </c>
      <c r="H212" s="202" t="s">
        <v>100</v>
      </c>
      <c r="I212" s="202" t="s">
        <v>20</v>
      </c>
      <c r="J212" s="234">
        <v>0.18</v>
      </c>
      <c r="K212" s="235" t="s">
        <v>21</v>
      </c>
      <c r="L212" s="202"/>
      <c r="M212" s="199"/>
    </row>
    <row r="213" ht="24" spans="1:13">
      <c r="A213" s="199" t="s">
        <v>169</v>
      </c>
      <c r="B213" s="203" t="s">
        <v>184</v>
      </c>
      <c r="C213" s="203"/>
      <c r="D213" s="204" t="s">
        <v>23</v>
      </c>
      <c r="E213" s="205" t="s">
        <v>16</v>
      </c>
      <c r="F213" s="206" t="s">
        <v>16</v>
      </c>
      <c r="G213" s="207" t="s">
        <v>18</v>
      </c>
      <c r="H213" s="207" t="s">
        <v>185</v>
      </c>
      <c r="I213" s="236" t="s">
        <v>20</v>
      </c>
      <c r="J213" s="234">
        <v>0.18</v>
      </c>
      <c r="K213" s="237"/>
      <c r="L213" s="236"/>
      <c r="M213" s="206" t="s">
        <v>186</v>
      </c>
    </row>
    <row r="214" ht="15.6" spans="1:13">
      <c r="A214" s="206" t="s">
        <v>169</v>
      </c>
      <c r="B214" s="186" t="s">
        <v>187</v>
      </c>
      <c r="C214" s="187"/>
      <c r="D214" s="173" t="s">
        <v>23</v>
      </c>
      <c r="E214" s="188" t="s">
        <v>188</v>
      </c>
      <c r="F214" s="189" t="s">
        <v>189</v>
      </c>
      <c r="G214" s="185" t="s">
        <v>18</v>
      </c>
      <c r="H214" s="185" t="s">
        <v>33</v>
      </c>
      <c r="I214" s="185" t="s">
        <v>20</v>
      </c>
      <c r="J214" s="182">
        <v>0.115</v>
      </c>
      <c r="K214" s="224"/>
      <c r="L214" s="225"/>
      <c r="M214" s="225" t="s">
        <v>186</v>
      </c>
    </row>
    <row r="215" ht="15.6" spans="1:13">
      <c r="A215" s="208"/>
      <c r="B215" s="209"/>
      <c r="C215" s="192"/>
      <c r="D215" s="174"/>
      <c r="E215" s="188" t="s">
        <v>26</v>
      </c>
      <c r="F215" s="193"/>
      <c r="G215" s="190"/>
      <c r="H215" s="190"/>
      <c r="I215" s="190"/>
      <c r="J215" s="182">
        <v>0.14</v>
      </c>
      <c r="K215" s="226"/>
      <c r="L215" s="227"/>
      <c r="M215" s="227"/>
    </row>
    <row r="216" ht="15.6" spans="1:13">
      <c r="A216" s="208"/>
      <c r="B216" s="209"/>
      <c r="C216" s="192"/>
      <c r="D216" s="174"/>
      <c r="E216" s="188" t="s">
        <v>37</v>
      </c>
      <c r="F216" s="193"/>
      <c r="G216" s="190"/>
      <c r="H216" s="190"/>
      <c r="I216" s="190"/>
      <c r="J216" s="182">
        <v>0.148</v>
      </c>
      <c r="K216" s="226"/>
      <c r="L216" s="227"/>
      <c r="M216" s="227"/>
    </row>
    <row r="217" ht="15.6" spans="1:13">
      <c r="A217" s="208"/>
      <c r="B217" s="209"/>
      <c r="C217" s="192"/>
      <c r="D217" s="174"/>
      <c r="E217" s="188" t="s">
        <v>190</v>
      </c>
      <c r="F217" s="193"/>
      <c r="G217" s="190"/>
      <c r="H217" s="190"/>
      <c r="I217" s="190"/>
      <c r="J217" s="182">
        <v>0.156</v>
      </c>
      <c r="K217" s="226"/>
      <c r="L217" s="227"/>
      <c r="M217" s="227"/>
    </row>
    <row r="218" ht="15.6" spans="1:13">
      <c r="A218" s="208"/>
      <c r="B218" s="209"/>
      <c r="C218" s="192"/>
      <c r="D218" s="174"/>
      <c r="E218" s="188" t="s">
        <v>17</v>
      </c>
      <c r="F218" s="193"/>
      <c r="G218" s="190"/>
      <c r="H218" s="190"/>
      <c r="I218" s="190"/>
      <c r="J218" s="182">
        <v>0.164</v>
      </c>
      <c r="K218" s="226"/>
      <c r="L218" s="227"/>
      <c r="M218" s="227"/>
    </row>
    <row r="219" ht="15.6" spans="1:13">
      <c r="A219" s="208"/>
      <c r="B219" s="209"/>
      <c r="C219" s="192"/>
      <c r="D219" s="174"/>
      <c r="E219" s="188" t="s">
        <v>191</v>
      </c>
      <c r="F219" s="193"/>
      <c r="G219" s="190"/>
      <c r="H219" s="190"/>
      <c r="I219" s="190"/>
      <c r="J219" s="182">
        <v>0.172</v>
      </c>
      <c r="K219" s="226"/>
      <c r="L219" s="227"/>
      <c r="M219" s="227"/>
    </row>
    <row r="220" ht="31.2" spans="1:13">
      <c r="A220" s="210"/>
      <c r="B220" s="195"/>
      <c r="C220" s="196"/>
      <c r="D220" s="175"/>
      <c r="E220" s="188" t="s">
        <v>192</v>
      </c>
      <c r="F220" s="197"/>
      <c r="G220" s="194"/>
      <c r="H220" s="194"/>
      <c r="I220" s="194"/>
      <c r="J220" s="182">
        <v>0.18</v>
      </c>
      <c r="K220" s="228"/>
      <c r="L220" s="229"/>
      <c r="M220" s="229"/>
    </row>
    <row r="221" spans="1:13">
      <c r="A221" s="85" t="s">
        <v>193</v>
      </c>
      <c r="B221" s="90" t="s">
        <v>194</v>
      </c>
      <c r="C221" s="91"/>
      <c r="D221" s="78" t="s">
        <v>15</v>
      </c>
      <c r="E221" s="78" t="s">
        <v>16</v>
      </c>
      <c r="F221" s="78" t="s">
        <v>36</v>
      </c>
      <c r="G221" s="78" t="s">
        <v>18</v>
      </c>
      <c r="H221" s="78" t="s">
        <v>27</v>
      </c>
      <c r="I221" s="78" t="s">
        <v>195</v>
      </c>
      <c r="J221" s="120">
        <v>0.03</v>
      </c>
      <c r="K221" s="238" t="s">
        <v>21</v>
      </c>
      <c r="L221" s="78" t="s">
        <v>22</v>
      </c>
      <c r="M221" s="85"/>
    </row>
    <row r="222" spans="1:13">
      <c r="A222" s="85"/>
      <c r="B222" s="92"/>
      <c r="C222" s="93"/>
      <c r="D222" s="78" t="s">
        <v>23</v>
      </c>
      <c r="E222" s="78" t="s">
        <v>24</v>
      </c>
      <c r="F222" s="78"/>
      <c r="G222" s="78"/>
      <c r="H222" s="78" t="s">
        <v>27</v>
      </c>
      <c r="I222" s="78"/>
      <c r="J222" s="120">
        <v>0.09</v>
      </c>
      <c r="K222" s="238"/>
      <c r="L222" s="78"/>
      <c r="M222" s="85"/>
    </row>
    <row r="223" spans="1:13">
      <c r="A223" s="85"/>
      <c r="B223" s="92"/>
      <c r="C223" s="93"/>
      <c r="D223" s="78"/>
      <c r="E223" s="78" t="s">
        <v>26</v>
      </c>
      <c r="F223" s="78"/>
      <c r="G223" s="78"/>
      <c r="H223" s="78" t="s">
        <v>27</v>
      </c>
      <c r="I223" s="78"/>
      <c r="J223" s="120">
        <v>0.14</v>
      </c>
      <c r="K223" s="238"/>
      <c r="L223" s="78"/>
      <c r="M223" s="85"/>
    </row>
    <row r="224" spans="1:13">
      <c r="A224" s="85"/>
      <c r="B224" s="94"/>
      <c r="C224" s="95"/>
      <c r="D224" s="78"/>
      <c r="E224" s="78" t="s">
        <v>32</v>
      </c>
      <c r="F224" s="78"/>
      <c r="G224" s="78"/>
      <c r="H224" s="78" t="s">
        <v>33</v>
      </c>
      <c r="I224" s="78"/>
      <c r="J224" s="120">
        <v>0.18</v>
      </c>
      <c r="K224" s="238"/>
      <c r="L224" s="78"/>
      <c r="M224" s="85"/>
    </row>
    <row r="225" spans="1:13">
      <c r="A225" s="85" t="s">
        <v>193</v>
      </c>
      <c r="B225" s="90" t="s">
        <v>196</v>
      </c>
      <c r="C225" s="91"/>
      <c r="D225" s="78" t="s">
        <v>15</v>
      </c>
      <c r="E225" s="78" t="s">
        <v>16</v>
      </c>
      <c r="F225" s="78" t="s">
        <v>36</v>
      </c>
      <c r="G225" s="78" t="s">
        <v>18</v>
      </c>
      <c r="H225" s="78" t="s">
        <v>27</v>
      </c>
      <c r="I225" s="78" t="s">
        <v>195</v>
      </c>
      <c r="J225" s="120">
        <v>0.03</v>
      </c>
      <c r="K225" s="238" t="s">
        <v>21</v>
      </c>
      <c r="L225" s="78" t="s">
        <v>22</v>
      </c>
      <c r="M225" s="85"/>
    </row>
    <row r="226" spans="1:13">
      <c r="A226" s="85"/>
      <c r="B226" s="92"/>
      <c r="C226" s="93"/>
      <c r="D226" s="78" t="s">
        <v>23</v>
      </c>
      <c r="E226" s="78" t="s">
        <v>24</v>
      </c>
      <c r="F226" s="78"/>
      <c r="G226" s="78"/>
      <c r="H226" s="78" t="s">
        <v>27</v>
      </c>
      <c r="I226" s="78"/>
      <c r="J226" s="120">
        <v>0.09</v>
      </c>
      <c r="K226" s="238"/>
      <c r="L226" s="78"/>
      <c r="M226" s="85"/>
    </row>
    <row r="227" spans="1:13">
      <c r="A227" s="85"/>
      <c r="B227" s="92"/>
      <c r="C227" s="93"/>
      <c r="D227" s="78"/>
      <c r="E227" s="78" t="s">
        <v>26</v>
      </c>
      <c r="F227" s="78"/>
      <c r="G227" s="78"/>
      <c r="H227" s="78" t="s">
        <v>27</v>
      </c>
      <c r="I227" s="78"/>
      <c r="J227" s="120">
        <v>0.14</v>
      </c>
      <c r="K227" s="238"/>
      <c r="L227" s="78"/>
      <c r="M227" s="85"/>
    </row>
    <row r="228" spans="1:13">
      <c r="A228" s="85"/>
      <c r="B228" s="94"/>
      <c r="C228" s="95"/>
      <c r="D228" s="78"/>
      <c r="E228" s="78" t="s">
        <v>32</v>
      </c>
      <c r="F228" s="78"/>
      <c r="G228" s="78"/>
      <c r="H228" s="78" t="s">
        <v>33</v>
      </c>
      <c r="I228" s="78"/>
      <c r="J228" s="120">
        <v>0.18</v>
      </c>
      <c r="K228" s="238"/>
      <c r="L228" s="78"/>
      <c r="M228" s="85"/>
    </row>
    <row r="229" spans="1:13">
      <c r="A229" s="96" t="s">
        <v>197</v>
      </c>
      <c r="B229" s="211" t="s">
        <v>198</v>
      </c>
      <c r="C229" s="212"/>
      <c r="D229" s="99" t="s">
        <v>15</v>
      </c>
      <c r="E229" s="99" t="s">
        <v>16</v>
      </c>
      <c r="F229" s="99" t="s">
        <v>36</v>
      </c>
      <c r="G229" s="99" t="s">
        <v>42</v>
      </c>
      <c r="H229" s="213" t="s">
        <v>27</v>
      </c>
      <c r="I229" s="99" t="s">
        <v>20</v>
      </c>
      <c r="J229" s="119">
        <v>0.03</v>
      </c>
      <c r="K229" s="99"/>
      <c r="L229" s="99" t="s">
        <v>22</v>
      </c>
      <c r="M229" s="96"/>
    </row>
    <row r="230" spans="1:13">
      <c r="A230" s="96"/>
      <c r="B230" s="214"/>
      <c r="C230" s="215"/>
      <c r="D230" s="99" t="s">
        <v>23</v>
      </c>
      <c r="E230" s="99" t="s">
        <v>24</v>
      </c>
      <c r="F230" s="99"/>
      <c r="G230" s="99"/>
      <c r="H230" s="100" t="s">
        <v>178</v>
      </c>
      <c r="I230" s="99"/>
      <c r="J230" s="119">
        <v>0.09</v>
      </c>
      <c r="K230" s="99"/>
      <c r="L230" s="99"/>
      <c r="M230" s="96"/>
    </row>
    <row r="231" spans="1:13">
      <c r="A231" s="96"/>
      <c r="B231" s="214"/>
      <c r="C231" s="215"/>
      <c r="D231" s="99"/>
      <c r="E231" s="99" t="s">
        <v>26</v>
      </c>
      <c r="F231" s="99"/>
      <c r="G231" s="99"/>
      <c r="H231" s="100" t="s">
        <v>33</v>
      </c>
      <c r="I231" s="99"/>
      <c r="J231" s="119">
        <v>0.14</v>
      </c>
      <c r="K231" s="99"/>
      <c r="L231" s="99"/>
      <c r="M231" s="96"/>
    </row>
    <row r="232" spans="1:13">
      <c r="A232" s="96"/>
      <c r="B232" s="214"/>
      <c r="C232" s="215"/>
      <c r="D232" s="99"/>
      <c r="E232" s="99" t="s">
        <v>37</v>
      </c>
      <c r="F232" s="99"/>
      <c r="G232" s="99"/>
      <c r="H232" s="100" t="s">
        <v>77</v>
      </c>
      <c r="I232" s="99"/>
      <c r="J232" s="119">
        <v>0.148</v>
      </c>
      <c r="K232" s="99"/>
      <c r="L232" s="99"/>
      <c r="M232" s="96"/>
    </row>
    <row r="233" spans="1:13">
      <c r="A233" s="96"/>
      <c r="B233" s="214"/>
      <c r="C233" s="215"/>
      <c r="D233" s="99"/>
      <c r="E233" s="99" t="s">
        <v>190</v>
      </c>
      <c r="F233" s="99"/>
      <c r="G233" s="99"/>
      <c r="H233" s="100" t="s">
        <v>199</v>
      </c>
      <c r="I233" s="99"/>
      <c r="J233" s="119">
        <v>0.156</v>
      </c>
      <c r="K233" s="99"/>
      <c r="L233" s="99"/>
      <c r="M233" s="96"/>
    </row>
    <row r="234" spans="1:13">
      <c r="A234" s="96"/>
      <c r="B234" s="214"/>
      <c r="C234" s="215"/>
      <c r="D234" s="99"/>
      <c r="E234" s="99" t="s">
        <v>17</v>
      </c>
      <c r="F234" s="99"/>
      <c r="G234" s="99"/>
      <c r="H234" s="100" t="s">
        <v>200</v>
      </c>
      <c r="I234" s="99"/>
      <c r="J234" s="119">
        <v>0.164</v>
      </c>
      <c r="K234" s="99"/>
      <c r="L234" s="99"/>
      <c r="M234" s="96"/>
    </row>
    <row r="235" spans="1:13">
      <c r="A235" s="96"/>
      <c r="B235" s="214"/>
      <c r="C235" s="215"/>
      <c r="D235" s="99"/>
      <c r="E235" s="99" t="s">
        <v>32</v>
      </c>
      <c r="F235" s="99"/>
      <c r="G235" s="99"/>
      <c r="H235" s="213" t="s">
        <v>48</v>
      </c>
      <c r="I235" s="99"/>
      <c r="J235" s="119">
        <v>0.18</v>
      </c>
      <c r="K235" s="99"/>
      <c r="L235" s="99"/>
      <c r="M235" s="96"/>
    </row>
    <row r="236" spans="1:13">
      <c r="A236" s="96"/>
      <c r="B236" s="214"/>
      <c r="C236" s="215"/>
      <c r="D236" s="99"/>
      <c r="E236" s="99" t="s">
        <v>28</v>
      </c>
      <c r="F236" s="99"/>
      <c r="G236" s="99"/>
      <c r="H236" s="100" t="s">
        <v>50</v>
      </c>
      <c r="I236" s="99"/>
      <c r="J236" s="119">
        <v>0.18</v>
      </c>
      <c r="K236" s="99"/>
      <c r="L236" s="99"/>
      <c r="M236" s="96"/>
    </row>
    <row r="237" spans="1:13">
      <c r="A237" s="96"/>
      <c r="B237" s="216"/>
      <c r="C237" s="217"/>
      <c r="D237" s="99"/>
      <c r="E237" s="99" t="s">
        <v>49</v>
      </c>
      <c r="F237" s="99"/>
      <c r="G237" s="99"/>
      <c r="H237" s="100" t="s">
        <v>100</v>
      </c>
      <c r="I237" s="99"/>
      <c r="J237" s="119">
        <v>0.18</v>
      </c>
      <c r="K237" s="99"/>
      <c r="L237" s="99"/>
      <c r="M237" s="96"/>
    </row>
    <row r="238" spans="1:13">
      <c r="A238" s="96" t="s">
        <v>197</v>
      </c>
      <c r="B238" s="97" t="s">
        <v>201</v>
      </c>
      <c r="C238" s="98"/>
      <c r="D238" s="99" t="s">
        <v>15</v>
      </c>
      <c r="E238" s="99" t="s">
        <v>16</v>
      </c>
      <c r="F238" s="99" t="s">
        <v>36</v>
      </c>
      <c r="G238" s="99" t="s">
        <v>42</v>
      </c>
      <c r="H238" s="100" t="s">
        <v>70</v>
      </c>
      <c r="I238" s="99" t="s">
        <v>20</v>
      </c>
      <c r="J238" s="119">
        <v>0.03</v>
      </c>
      <c r="K238" s="128"/>
      <c r="L238" s="128" t="s">
        <v>22</v>
      </c>
      <c r="M238" s="128"/>
    </row>
    <row r="239" spans="1:13">
      <c r="A239" s="96"/>
      <c r="B239" s="101"/>
      <c r="C239" s="102"/>
      <c r="D239" s="99" t="s">
        <v>23</v>
      </c>
      <c r="E239" s="99" t="s">
        <v>24</v>
      </c>
      <c r="F239" s="99"/>
      <c r="G239" s="99"/>
      <c r="H239" s="100" t="s">
        <v>83</v>
      </c>
      <c r="I239" s="99"/>
      <c r="J239" s="119">
        <v>0.09</v>
      </c>
      <c r="K239" s="130"/>
      <c r="L239" s="130"/>
      <c r="M239" s="130"/>
    </row>
    <row r="240" spans="1:13">
      <c r="A240" s="96"/>
      <c r="B240" s="101"/>
      <c r="C240" s="102"/>
      <c r="D240" s="99"/>
      <c r="E240" s="99" t="s">
        <v>26</v>
      </c>
      <c r="F240" s="99"/>
      <c r="G240" s="99"/>
      <c r="H240" s="100" t="s">
        <v>38</v>
      </c>
      <c r="I240" s="99"/>
      <c r="J240" s="119">
        <v>0.14</v>
      </c>
      <c r="K240" s="130"/>
      <c r="L240" s="130"/>
      <c r="M240" s="130"/>
    </row>
    <row r="241" spans="1:13">
      <c r="A241" s="96"/>
      <c r="B241" s="101"/>
      <c r="C241" s="102"/>
      <c r="D241" s="99"/>
      <c r="E241" s="99" t="s">
        <v>37</v>
      </c>
      <c r="F241" s="99"/>
      <c r="G241" s="99"/>
      <c r="H241" s="100" t="s">
        <v>202</v>
      </c>
      <c r="I241" s="99"/>
      <c r="J241" s="119">
        <v>0.148</v>
      </c>
      <c r="K241" s="130"/>
      <c r="L241" s="130"/>
      <c r="M241" s="130"/>
    </row>
    <row r="242" spans="1:13">
      <c r="A242" s="96"/>
      <c r="B242" s="101"/>
      <c r="C242" s="102"/>
      <c r="D242" s="99"/>
      <c r="E242" s="99" t="s">
        <v>32</v>
      </c>
      <c r="F242" s="99"/>
      <c r="G242" s="99"/>
      <c r="H242" s="100" t="s">
        <v>77</v>
      </c>
      <c r="I242" s="99"/>
      <c r="J242" s="119">
        <v>0.18</v>
      </c>
      <c r="K242" s="130"/>
      <c r="L242" s="130"/>
      <c r="M242" s="130"/>
    </row>
    <row r="243" spans="1:13">
      <c r="A243" s="96"/>
      <c r="B243" s="101"/>
      <c r="C243" s="102"/>
      <c r="D243" s="99"/>
      <c r="E243" s="100" t="s">
        <v>28</v>
      </c>
      <c r="F243" s="99"/>
      <c r="G243" s="99"/>
      <c r="H243" s="100" t="s">
        <v>75</v>
      </c>
      <c r="I243" s="99"/>
      <c r="J243" s="119">
        <v>0.18</v>
      </c>
      <c r="K243" s="130"/>
      <c r="L243" s="130"/>
      <c r="M243" s="130"/>
    </row>
    <row r="244" spans="1:13">
      <c r="A244" s="96"/>
      <c r="B244" s="103"/>
      <c r="C244" s="104"/>
      <c r="D244" s="99"/>
      <c r="E244" s="100" t="s">
        <v>49</v>
      </c>
      <c r="F244" s="99"/>
      <c r="G244" s="99"/>
      <c r="H244" s="100" t="s">
        <v>84</v>
      </c>
      <c r="I244" s="99"/>
      <c r="J244" s="119">
        <v>0.18</v>
      </c>
      <c r="K244" s="131"/>
      <c r="L244" s="131"/>
      <c r="M244" s="131"/>
    </row>
    <row r="245" ht="43.2" spans="1:13">
      <c r="A245" s="218" t="s">
        <v>197</v>
      </c>
      <c r="B245" s="219" t="s">
        <v>203</v>
      </c>
      <c r="C245" s="220"/>
      <c r="D245" s="218" t="s">
        <v>15</v>
      </c>
      <c r="E245" s="218" t="s">
        <v>16</v>
      </c>
      <c r="F245" s="218" t="s">
        <v>16</v>
      </c>
      <c r="G245" s="218" t="s">
        <v>18</v>
      </c>
      <c r="H245" s="221" t="s">
        <v>204</v>
      </c>
      <c r="I245" s="62" t="s">
        <v>56</v>
      </c>
      <c r="J245" s="239">
        <v>0.15</v>
      </c>
      <c r="K245" s="62"/>
      <c r="L245" s="62"/>
      <c r="M245" s="62"/>
    </row>
    <row r="246" ht="43.2" spans="1:13">
      <c r="A246" s="218" t="s">
        <v>197</v>
      </c>
      <c r="B246" s="219" t="s">
        <v>205</v>
      </c>
      <c r="C246" s="220"/>
      <c r="D246" s="218" t="s">
        <v>15</v>
      </c>
      <c r="E246" s="218" t="s">
        <v>16</v>
      </c>
      <c r="F246" s="218" t="s">
        <v>16</v>
      </c>
      <c r="G246" s="218" t="s">
        <v>18</v>
      </c>
      <c r="H246" s="221" t="s">
        <v>204</v>
      </c>
      <c r="I246" s="62" t="s">
        <v>56</v>
      </c>
      <c r="J246" s="239">
        <v>0.15</v>
      </c>
      <c r="K246" s="62"/>
      <c r="L246" s="62"/>
      <c r="M246" s="62"/>
    </row>
    <row r="247" ht="43.2" spans="1:13">
      <c r="A247" s="218" t="s">
        <v>197</v>
      </c>
      <c r="B247" s="219" t="s">
        <v>206</v>
      </c>
      <c r="C247" s="220"/>
      <c r="D247" s="218" t="s">
        <v>15</v>
      </c>
      <c r="E247" s="218" t="s">
        <v>16</v>
      </c>
      <c r="F247" s="218" t="s">
        <v>16</v>
      </c>
      <c r="G247" s="218" t="s">
        <v>18</v>
      </c>
      <c r="H247" s="221" t="s">
        <v>204</v>
      </c>
      <c r="I247" s="62" t="s">
        <v>56</v>
      </c>
      <c r="J247" s="239">
        <v>0.15</v>
      </c>
      <c r="K247" s="62"/>
      <c r="L247" s="62"/>
      <c r="M247" s="62"/>
    </row>
    <row r="248" ht="43.2" spans="1:13">
      <c r="A248" s="218" t="s">
        <v>197</v>
      </c>
      <c r="B248" s="219" t="s">
        <v>207</v>
      </c>
      <c r="C248" s="220"/>
      <c r="D248" s="218" t="s">
        <v>15</v>
      </c>
      <c r="E248" s="218" t="s">
        <v>16</v>
      </c>
      <c r="F248" s="218" t="s">
        <v>16</v>
      </c>
      <c r="G248" s="218" t="s">
        <v>18</v>
      </c>
      <c r="H248" s="221" t="s">
        <v>204</v>
      </c>
      <c r="I248" s="62" t="s">
        <v>56</v>
      </c>
      <c r="J248" s="239">
        <v>0.15</v>
      </c>
      <c r="K248" s="62"/>
      <c r="L248" s="62"/>
      <c r="M248" s="62"/>
    </row>
    <row r="249" ht="43.2" spans="1:13">
      <c r="A249" s="218" t="s">
        <v>197</v>
      </c>
      <c r="B249" s="219" t="s">
        <v>208</v>
      </c>
      <c r="C249" s="220"/>
      <c r="D249" s="218" t="s">
        <v>15</v>
      </c>
      <c r="E249" s="218" t="s">
        <v>16</v>
      </c>
      <c r="F249" s="218" t="s">
        <v>16</v>
      </c>
      <c r="G249" s="218" t="s">
        <v>18</v>
      </c>
      <c r="H249" s="221" t="s">
        <v>204</v>
      </c>
      <c r="I249" s="62" t="s">
        <v>56</v>
      </c>
      <c r="J249" s="239">
        <v>0.15</v>
      </c>
      <c r="K249" s="62"/>
      <c r="L249" s="62"/>
      <c r="M249" s="62"/>
    </row>
    <row r="250" ht="43.2" spans="1:13">
      <c r="A250" s="218" t="s">
        <v>197</v>
      </c>
      <c r="B250" s="219" t="s">
        <v>209</v>
      </c>
      <c r="C250" s="220"/>
      <c r="D250" s="222" t="s">
        <v>15</v>
      </c>
      <c r="E250" s="222" t="s">
        <v>16</v>
      </c>
      <c r="F250" s="222" t="s">
        <v>16</v>
      </c>
      <c r="G250" s="127" t="s">
        <v>18</v>
      </c>
      <c r="H250" s="142" t="s">
        <v>204</v>
      </c>
      <c r="I250" s="62" t="s">
        <v>56</v>
      </c>
      <c r="J250" s="240">
        <v>0.15</v>
      </c>
      <c r="K250" s="62"/>
      <c r="L250" s="62"/>
      <c r="M250" s="62"/>
    </row>
    <row r="251" spans="1:13">
      <c r="A251" s="85" t="s">
        <v>210</v>
      </c>
      <c r="B251" s="76" t="s">
        <v>211</v>
      </c>
      <c r="C251" s="86"/>
      <c r="D251" s="78" t="s">
        <v>15</v>
      </c>
      <c r="E251" s="78" t="s">
        <v>16</v>
      </c>
      <c r="F251" s="78" t="s">
        <v>36</v>
      </c>
      <c r="G251" s="78" t="s">
        <v>18</v>
      </c>
      <c r="H251" s="78" t="s">
        <v>27</v>
      </c>
      <c r="I251" s="78" t="s">
        <v>20</v>
      </c>
      <c r="J251" s="154">
        <v>0.027</v>
      </c>
      <c r="K251" s="78" t="s">
        <v>21</v>
      </c>
      <c r="L251" s="78" t="s">
        <v>22</v>
      </c>
      <c r="M251" s="85" t="s">
        <v>212</v>
      </c>
    </row>
    <row r="252" spans="1:13">
      <c r="A252" s="85"/>
      <c r="B252" s="80"/>
      <c r="C252" s="87"/>
      <c r="D252" s="78" t="s">
        <v>23</v>
      </c>
      <c r="E252" s="78" t="s">
        <v>24</v>
      </c>
      <c r="F252" s="78"/>
      <c r="G252" s="78"/>
      <c r="H252" s="78" t="s">
        <v>27</v>
      </c>
      <c r="I252" s="78"/>
      <c r="J252" s="154">
        <v>0.081</v>
      </c>
      <c r="K252" s="78"/>
      <c r="L252" s="78"/>
      <c r="M252" s="85"/>
    </row>
    <row r="253" spans="1:13">
      <c r="A253" s="85"/>
      <c r="B253" s="80"/>
      <c r="C253" s="87"/>
      <c r="D253" s="78"/>
      <c r="E253" s="78" t="s">
        <v>26</v>
      </c>
      <c r="F253" s="78"/>
      <c r="G253" s="78"/>
      <c r="H253" s="62" t="s">
        <v>33</v>
      </c>
      <c r="I253" s="78"/>
      <c r="J253" s="154">
        <v>0.126</v>
      </c>
      <c r="K253" s="78"/>
      <c r="L253" s="78"/>
      <c r="M253" s="85"/>
    </row>
    <row r="254" spans="1:13">
      <c r="A254" s="85"/>
      <c r="B254" s="88"/>
      <c r="C254" s="89"/>
      <c r="D254" s="78"/>
      <c r="E254" s="78" t="s">
        <v>32</v>
      </c>
      <c r="F254" s="78"/>
      <c r="G254" s="78"/>
      <c r="H254" s="62" t="s">
        <v>48</v>
      </c>
      <c r="I254" s="78"/>
      <c r="J254" s="154">
        <v>0.162</v>
      </c>
      <c r="K254" s="78"/>
      <c r="L254" s="78"/>
      <c r="M254" s="85"/>
    </row>
    <row r="255" ht="28.8" spans="1:13">
      <c r="A255" s="85" t="s">
        <v>210</v>
      </c>
      <c r="B255" s="76" t="s">
        <v>213</v>
      </c>
      <c r="C255" s="86"/>
      <c r="D255" s="78" t="s">
        <v>15</v>
      </c>
      <c r="E255" s="78" t="s">
        <v>16</v>
      </c>
      <c r="F255" s="78" t="s">
        <v>36</v>
      </c>
      <c r="G255" s="78" t="s">
        <v>18</v>
      </c>
      <c r="H255" s="85" t="s">
        <v>214</v>
      </c>
      <c r="I255" s="78" t="s">
        <v>20</v>
      </c>
      <c r="J255" s="154">
        <v>0.027</v>
      </c>
      <c r="K255" s="78" t="s">
        <v>21</v>
      </c>
      <c r="L255" s="78" t="s">
        <v>22</v>
      </c>
      <c r="M255" s="85" t="s">
        <v>212</v>
      </c>
    </row>
    <row r="256" ht="28.8" spans="1:13">
      <c r="A256" s="85"/>
      <c r="B256" s="80"/>
      <c r="C256" s="87"/>
      <c r="D256" s="78" t="s">
        <v>23</v>
      </c>
      <c r="E256" s="78" t="s">
        <v>24</v>
      </c>
      <c r="F256" s="78"/>
      <c r="G256" s="78"/>
      <c r="H256" s="85" t="s">
        <v>215</v>
      </c>
      <c r="I256" s="78"/>
      <c r="J256" s="154">
        <v>0.081</v>
      </c>
      <c r="K256" s="78"/>
      <c r="L256" s="78"/>
      <c r="M256" s="85"/>
    </row>
    <row r="257" spans="1:13">
      <c r="A257" s="85"/>
      <c r="B257" s="80"/>
      <c r="C257" s="87"/>
      <c r="D257" s="78"/>
      <c r="E257" s="78" t="s">
        <v>26</v>
      </c>
      <c r="F257" s="78"/>
      <c r="G257" s="78"/>
      <c r="H257" s="62" t="s">
        <v>33</v>
      </c>
      <c r="I257" s="78"/>
      <c r="J257" s="154">
        <v>0.126</v>
      </c>
      <c r="K257" s="78"/>
      <c r="L257" s="78"/>
      <c r="M257" s="85"/>
    </row>
    <row r="258" spans="1:13">
      <c r="A258" s="85"/>
      <c r="B258" s="88"/>
      <c r="C258" s="89"/>
      <c r="D258" s="78"/>
      <c r="E258" s="78" t="s">
        <v>32</v>
      </c>
      <c r="F258" s="78"/>
      <c r="G258" s="78"/>
      <c r="H258" s="62" t="s">
        <v>33</v>
      </c>
      <c r="I258" s="78"/>
      <c r="J258" s="154">
        <v>0.162</v>
      </c>
      <c r="K258" s="78"/>
      <c r="L258" s="78"/>
      <c r="M258" s="85"/>
    </row>
  </sheetData>
  <autoFilter ref="A2:P258">
    <extLst/>
  </autoFilter>
  <mergeCells count="411">
    <mergeCell ref="A1:M1"/>
    <mergeCell ref="B2:C2"/>
    <mergeCell ref="B50:C50"/>
    <mergeCell ref="B55:C55"/>
    <mergeCell ref="B56:C56"/>
    <mergeCell ref="B57:C57"/>
    <mergeCell ref="B58:C58"/>
    <mergeCell ref="B59:C59"/>
    <mergeCell ref="B60:C60"/>
    <mergeCell ref="B61:C61"/>
    <mergeCell ref="B62:C62"/>
    <mergeCell ref="B79:C79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212:C212"/>
    <mergeCell ref="B213:C213"/>
    <mergeCell ref="B245:C245"/>
    <mergeCell ref="B246:C246"/>
    <mergeCell ref="B247:C247"/>
    <mergeCell ref="B248:C248"/>
    <mergeCell ref="B249:C249"/>
    <mergeCell ref="B250:C250"/>
    <mergeCell ref="A3:A8"/>
    <mergeCell ref="A9:A14"/>
    <mergeCell ref="A15:A18"/>
    <mergeCell ref="A19:A23"/>
    <mergeCell ref="A24:A28"/>
    <mergeCell ref="A29:A33"/>
    <mergeCell ref="A34:A38"/>
    <mergeCell ref="A39:A43"/>
    <mergeCell ref="A44:A49"/>
    <mergeCell ref="A51:A54"/>
    <mergeCell ref="A63:A64"/>
    <mergeCell ref="A65:A68"/>
    <mergeCell ref="A69:A73"/>
    <mergeCell ref="A74:A78"/>
    <mergeCell ref="A80:A85"/>
    <mergeCell ref="A86:A92"/>
    <mergeCell ref="A93:A99"/>
    <mergeCell ref="A100:A103"/>
    <mergeCell ref="A104:A106"/>
    <mergeCell ref="A107:A110"/>
    <mergeCell ref="A111:A113"/>
    <mergeCell ref="A114:A118"/>
    <mergeCell ref="A146:A148"/>
    <mergeCell ref="A149:A152"/>
    <mergeCell ref="A186:A192"/>
    <mergeCell ref="A193:A199"/>
    <mergeCell ref="A200:A203"/>
    <mergeCell ref="A204:A211"/>
    <mergeCell ref="A214:A220"/>
    <mergeCell ref="A221:A224"/>
    <mergeCell ref="A225:A228"/>
    <mergeCell ref="A229:A237"/>
    <mergeCell ref="A238:A244"/>
    <mergeCell ref="A251:A254"/>
    <mergeCell ref="A255:A258"/>
    <mergeCell ref="B86:B92"/>
    <mergeCell ref="B93:B99"/>
    <mergeCell ref="C86:C91"/>
    <mergeCell ref="C93:C98"/>
    <mergeCell ref="D4:D5"/>
    <mergeCell ref="D7:D8"/>
    <mergeCell ref="D10:D11"/>
    <mergeCell ref="D13:D14"/>
    <mergeCell ref="D16:D18"/>
    <mergeCell ref="D20:D23"/>
    <mergeCell ref="D25:D28"/>
    <mergeCell ref="D30:D33"/>
    <mergeCell ref="D35:D38"/>
    <mergeCell ref="D40:D43"/>
    <mergeCell ref="D45:D49"/>
    <mergeCell ref="D52:D54"/>
    <mergeCell ref="D63:D64"/>
    <mergeCell ref="D66:D68"/>
    <mergeCell ref="D70:D73"/>
    <mergeCell ref="D75:D78"/>
    <mergeCell ref="D81:D85"/>
    <mergeCell ref="D87:D91"/>
    <mergeCell ref="D94:D98"/>
    <mergeCell ref="D101:D103"/>
    <mergeCell ref="D104:D106"/>
    <mergeCell ref="D107:D110"/>
    <mergeCell ref="D111:D113"/>
    <mergeCell ref="D115:D118"/>
    <mergeCell ref="D146:D148"/>
    <mergeCell ref="D150:D152"/>
    <mergeCell ref="D187:D192"/>
    <mergeCell ref="D194:D199"/>
    <mergeCell ref="D201:D203"/>
    <mergeCell ref="D205:D211"/>
    <mergeCell ref="D214:D220"/>
    <mergeCell ref="D222:D224"/>
    <mergeCell ref="D226:D228"/>
    <mergeCell ref="D230:D237"/>
    <mergeCell ref="D239:D244"/>
    <mergeCell ref="D252:D254"/>
    <mergeCell ref="D256:D258"/>
    <mergeCell ref="E104:E106"/>
    <mergeCell ref="E107:E108"/>
    <mergeCell ref="E109:E110"/>
    <mergeCell ref="F3:F5"/>
    <mergeCell ref="F6:F8"/>
    <mergeCell ref="F9:F11"/>
    <mergeCell ref="F12:F14"/>
    <mergeCell ref="F15:F18"/>
    <mergeCell ref="F19:F23"/>
    <mergeCell ref="F24:F28"/>
    <mergeCell ref="F29:F33"/>
    <mergeCell ref="F34:F38"/>
    <mergeCell ref="F39:F43"/>
    <mergeCell ref="F44:F49"/>
    <mergeCell ref="F51:F54"/>
    <mergeCell ref="F65:F68"/>
    <mergeCell ref="F69:F73"/>
    <mergeCell ref="F74:F78"/>
    <mergeCell ref="F80:F85"/>
    <mergeCell ref="F86:F91"/>
    <mergeCell ref="F93:F98"/>
    <mergeCell ref="F100:F103"/>
    <mergeCell ref="F111:F113"/>
    <mergeCell ref="F114:F118"/>
    <mergeCell ref="F149:F152"/>
    <mergeCell ref="F186:F192"/>
    <mergeCell ref="F193:F199"/>
    <mergeCell ref="F200:F203"/>
    <mergeCell ref="F204:F211"/>
    <mergeCell ref="F214:F220"/>
    <mergeCell ref="F221:F224"/>
    <mergeCell ref="F225:F228"/>
    <mergeCell ref="F229:F237"/>
    <mergeCell ref="F238:F244"/>
    <mergeCell ref="F251:F254"/>
    <mergeCell ref="F255:F258"/>
    <mergeCell ref="G3:G8"/>
    <mergeCell ref="G9:G14"/>
    <mergeCell ref="G15:G18"/>
    <mergeCell ref="G19:G23"/>
    <mergeCell ref="G24:G28"/>
    <mergeCell ref="G29:G33"/>
    <mergeCell ref="G34:G38"/>
    <mergeCell ref="G39:G43"/>
    <mergeCell ref="G44:G49"/>
    <mergeCell ref="G51:G54"/>
    <mergeCell ref="G63:G64"/>
    <mergeCell ref="G65:G68"/>
    <mergeCell ref="G69:G73"/>
    <mergeCell ref="G74:G78"/>
    <mergeCell ref="G80:G85"/>
    <mergeCell ref="G86:G91"/>
    <mergeCell ref="G93:G98"/>
    <mergeCell ref="G100:G103"/>
    <mergeCell ref="G104:G106"/>
    <mergeCell ref="G107:G110"/>
    <mergeCell ref="G111:G113"/>
    <mergeCell ref="G114:G118"/>
    <mergeCell ref="G146:G148"/>
    <mergeCell ref="G149:G152"/>
    <mergeCell ref="G186:G192"/>
    <mergeCell ref="G193:G199"/>
    <mergeCell ref="G200:G203"/>
    <mergeCell ref="G204:G211"/>
    <mergeCell ref="G214:G220"/>
    <mergeCell ref="G221:G224"/>
    <mergeCell ref="G225:G228"/>
    <mergeCell ref="G229:G237"/>
    <mergeCell ref="G238:G244"/>
    <mergeCell ref="G251:G254"/>
    <mergeCell ref="G255:G258"/>
    <mergeCell ref="H29:H33"/>
    <mergeCell ref="H34:H38"/>
    <mergeCell ref="H39:H43"/>
    <mergeCell ref="H63:H64"/>
    <mergeCell ref="H146:H148"/>
    <mergeCell ref="H149:H152"/>
    <mergeCell ref="H187:H192"/>
    <mergeCell ref="H193:H199"/>
    <mergeCell ref="H201:H203"/>
    <mergeCell ref="H214:H220"/>
    <mergeCell ref="I3:I8"/>
    <mergeCell ref="I9:I14"/>
    <mergeCell ref="I15:I18"/>
    <mergeCell ref="I19:I23"/>
    <mergeCell ref="I24:I28"/>
    <mergeCell ref="I29:I33"/>
    <mergeCell ref="I34:I38"/>
    <mergeCell ref="I39:I43"/>
    <mergeCell ref="I44:I49"/>
    <mergeCell ref="I51:I54"/>
    <mergeCell ref="I63:I64"/>
    <mergeCell ref="I65:I68"/>
    <mergeCell ref="I69:I73"/>
    <mergeCell ref="I74:I78"/>
    <mergeCell ref="I80:I85"/>
    <mergeCell ref="I86:I92"/>
    <mergeCell ref="I93:I99"/>
    <mergeCell ref="I100:I103"/>
    <mergeCell ref="I104:I106"/>
    <mergeCell ref="I107:I110"/>
    <mergeCell ref="I111:I113"/>
    <mergeCell ref="I114:I118"/>
    <mergeCell ref="I146:I148"/>
    <mergeCell ref="I149:I152"/>
    <mergeCell ref="I186:I192"/>
    <mergeCell ref="I193:I199"/>
    <mergeCell ref="I200:I203"/>
    <mergeCell ref="I204:I211"/>
    <mergeCell ref="I214:I220"/>
    <mergeCell ref="I221:I224"/>
    <mergeCell ref="I225:I228"/>
    <mergeCell ref="I229:I237"/>
    <mergeCell ref="I238:I244"/>
    <mergeCell ref="I251:I254"/>
    <mergeCell ref="I255:I258"/>
    <mergeCell ref="J146:J148"/>
    <mergeCell ref="K3:K8"/>
    <mergeCell ref="K9:K14"/>
    <mergeCell ref="K15:K18"/>
    <mergeCell ref="K19:K23"/>
    <mergeCell ref="K24:K28"/>
    <mergeCell ref="K29:K33"/>
    <mergeCell ref="K34:K38"/>
    <mergeCell ref="K39:K43"/>
    <mergeCell ref="K44:K49"/>
    <mergeCell ref="K51:K54"/>
    <mergeCell ref="K63:K64"/>
    <mergeCell ref="K65:K68"/>
    <mergeCell ref="K69:K73"/>
    <mergeCell ref="K74:K78"/>
    <mergeCell ref="K80:K85"/>
    <mergeCell ref="K86:K92"/>
    <mergeCell ref="K93:K99"/>
    <mergeCell ref="K100:K103"/>
    <mergeCell ref="K104:K106"/>
    <mergeCell ref="K107:K110"/>
    <mergeCell ref="K111:K113"/>
    <mergeCell ref="K114:K118"/>
    <mergeCell ref="K146:K148"/>
    <mergeCell ref="K149:K152"/>
    <mergeCell ref="K186:K192"/>
    <mergeCell ref="K193:K199"/>
    <mergeCell ref="K200:K203"/>
    <mergeCell ref="K204:K211"/>
    <mergeCell ref="K214:K220"/>
    <mergeCell ref="K221:K224"/>
    <mergeCell ref="K225:K228"/>
    <mergeCell ref="K229:K237"/>
    <mergeCell ref="K238:K244"/>
    <mergeCell ref="K251:K254"/>
    <mergeCell ref="K255:K258"/>
    <mergeCell ref="L3:L8"/>
    <mergeCell ref="L9:L14"/>
    <mergeCell ref="L15:L18"/>
    <mergeCell ref="L19:L23"/>
    <mergeCell ref="L24:L28"/>
    <mergeCell ref="L29:L33"/>
    <mergeCell ref="L34:L38"/>
    <mergeCell ref="L39:L43"/>
    <mergeCell ref="L44:L49"/>
    <mergeCell ref="L51:L54"/>
    <mergeCell ref="L63:L64"/>
    <mergeCell ref="L65:L68"/>
    <mergeCell ref="L69:L73"/>
    <mergeCell ref="L74:L78"/>
    <mergeCell ref="L80:L85"/>
    <mergeCell ref="L86:L92"/>
    <mergeCell ref="L93:L99"/>
    <mergeCell ref="L100:L103"/>
    <mergeCell ref="L104:L106"/>
    <mergeCell ref="L107:L110"/>
    <mergeCell ref="L111:L113"/>
    <mergeCell ref="L114:L118"/>
    <mergeCell ref="L146:L148"/>
    <mergeCell ref="L149:L152"/>
    <mergeCell ref="L186:L192"/>
    <mergeCell ref="L193:L199"/>
    <mergeCell ref="L200:L203"/>
    <mergeCell ref="L204:L211"/>
    <mergeCell ref="L214:L220"/>
    <mergeCell ref="L221:L224"/>
    <mergeCell ref="L225:L228"/>
    <mergeCell ref="L229:L237"/>
    <mergeCell ref="L238:L244"/>
    <mergeCell ref="L251:L254"/>
    <mergeCell ref="L255:L258"/>
    <mergeCell ref="M3:M8"/>
    <mergeCell ref="M9:M14"/>
    <mergeCell ref="M15:M18"/>
    <mergeCell ref="M19:M23"/>
    <mergeCell ref="M24:M28"/>
    <mergeCell ref="M29:M33"/>
    <mergeCell ref="M34:M38"/>
    <mergeCell ref="M39:M43"/>
    <mergeCell ref="M44:M49"/>
    <mergeCell ref="M51:M54"/>
    <mergeCell ref="M63:M64"/>
    <mergeCell ref="M65:M68"/>
    <mergeCell ref="M69:M73"/>
    <mergeCell ref="M74:M78"/>
    <mergeCell ref="M80:M85"/>
    <mergeCell ref="M86:M92"/>
    <mergeCell ref="M93:M99"/>
    <mergeCell ref="M100:M103"/>
    <mergeCell ref="M104:M106"/>
    <mergeCell ref="M107:M110"/>
    <mergeCell ref="M111:M113"/>
    <mergeCell ref="M114:M118"/>
    <mergeCell ref="M146:M148"/>
    <mergeCell ref="M149:M152"/>
    <mergeCell ref="M186:M192"/>
    <mergeCell ref="M193:M199"/>
    <mergeCell ref="M200:M203"/>
    <mergeCell ref="M204:M211"/>
    <mergeCell ref="M214:M220"/>
    <mergeCell ref="M221:M224"/>
    <mergeCell ref="M225:M228"/>
    <mergeCell ref="M229:M237"/>
    <mergeCell ref="M238:M244"/>
    <mergeCell ref="M251:M254"/>
    <mergeCell ref="M255:M258"/>
    <mergeCell ref="B186:C192"/>
    <mergeCell ref="B146:C148"/>
    <mergeCell ref="B149:C152"/>
    <mergeCell ref="B193:C199"/>
    <mergeCell ref="B251:C254"/>
    <mergeCell ref="B255:C258"/>
    <mergeCell ref="B238:C244"/>
    <mergeCell ref="B229:C237"/>
    <mergeCell ref="B221:C224"/>
    <mergeCell ref="B225:C228"/>
    <mergeCell ref="B214:C220"/>
    <mergeCell ref="B80:C85"/>
    <mergeCell ref="B111:C113"/>
    <mergeCell ref="B114:C118"/>
    <mergeCell ref="B3:C8"/>
    <mergeCell ref="B63:C64"/>
    <mergeCell ref="B100:C103"/>
    <mergeCell ref="B104:C106"/>
    <mergeCell ref="B107:C110"/>
    <mergeCell ref="B200:C203"/>
    <mergeCell ref="B204:C211"/>
    <mergeCell ref="B74:C78"/>
    <mergeCell ref="B69:C73"/>
    <mergeCell ref="B65:C68"/>
    <mergeCell ref="B29:C33"/>
    <mergeCell ref="B34:C38"/>
    <mergeCell ref="B39:C43"/>
    <mergeCell ref="B44:C49"/>
    <mergeCell ref="B51:C54"/>
    <mergeCell ref="B9:C14"/>
    <mergeCell ref="B15:C18"/>
    <mergeCell ref="B19:C23"/>
    <mergeCell ref="B24:C2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N285"/>
  <sheetViews>
    <sheetView tabSelected="1" topLeftCell="H1" workbookViewId="0">
      <pane ySplit="2" topLeftCell="A3" activePane="bottomLeft" state="frozenSplit"/>
      <selection/>
      <selection pane="bottomLeft" activeCell="F10" sqref="F10"/>
    </sheetView>
  </sheetViews>
  <sheetFormatPr defaultColWidth="9" defaultRowHeight="14.4"/>
  <cols>
    <col min="1" max="1" width="5.55555555555556" style="24" customWidth="1"/>
    <col min="2" max="2" width="33.7777777777778" style="26" customWidth="1"/>
    <col min="3" max="3" width="36" style="26" customWidth="1"/>
    <col min="4" max="4" width="71.5555555555556" style="27" customWidth="1"/>
    <col min="5" max="5" width="9.22222222222222" style="27" customWidth="1"/>
    <col min="6" max="6" width="23.1111111111111" style="27" customWidth="1"/>
    <col min="7" max="7" width="7" style="26" customWidth="1"/>
    <col min="8" max="8" width="9.33333333333333" style="26" customWidth="1"/>
    <col min="9" max="9" width="13.7777777777778" style="26" customWidth="1"/>
    <col min="10" max="10" width="43.7777777777778" style="26" customWidth="1"/>
    <col min="11" max="11" width="10.6666666666667" style="24"/>
    <col min="12" max="12" width="9.66666666666667" style="24"/>
    <col min="13" max="13" width="9" style="24"/>
    <col min="14" max="14" width="16.4444444444444" style="24"/>
    <col min="15" max="16384" width="9" style="24"/>
  </cols>
  <sheetData>
    <row r="1" ht="66.6" spans="1:14">
      <c r="A1" s="28" t="s">
        <v>216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ht="79.2" spans="1:14">
      <c r="A2" s="30" t="s">
        <v>217</v>
      </c>
      <c r="B2" s="30" t="s">
        <v>1</v>
      </c>
      <c r="C2" s="30" t="s">
        <v>218</v>
      </c>
      <c r="D2" s="30" t="s">
        <v>2</v>
      </c>
      <c r="E2" s="31" t="s">
        <v>219</v>
      </c>
      <c r="F2" s="31" t="s">
        <v>220</v>
      </c>
      <c r="G2" s="30" t="s">
        <v>3</v>
      </c>
      <c r="H2" s="30" t="s">
        <v>221</v>
      </c>
      <c r="I2" s="50" t="s">
        <v>6</v>
      </c>
      <c r="J2" s="50" t="s">
        <v>222</v>
      </c>
      <c r="K2" s="51" t="s">
        <v>223</v>
      </c>
      <c r="L2" s="52" t="s">
        <v>224</v>
      </c>
      <c r="M2" s="52" t="s">
        <v>225</v>
      </c>
      <c r="N2" s="53" t="s">
        <v>226</v>
      </c>
    </row>
    <row r="3" ht="15.6" spans="1:14">
      <c r="A3" s="32">
        <v>1</v>
      </c>
      <c r="B3" s="32" t="s">
        <v>227</v>
      </c>
      <c r="C3" s="33" t="s">
        <v>228</v>
      </c>
      <c r="D3" s="34" t="s">
        <v>229</v>
      </c>
      <c r="E3" s="34"/>
      <c r="F3" s="34"/>
      <c r="G3" s="33" t="s">
        <v>15</v>
      </c>
      <c r="H3" s="33" t="s">
        <v>16</v>
      </c>
      <c r="I3" s="35" t="s">
        <v>18</v>
      </c>
      <c r="J3" s="35" t="s">
        <v>116</v>
      </c>
      <c r="K3" s="54" t="str">
        <f>VLOOKUP(D3,[1]财险!$D:$J,4,0)</f>
        <v>MP18000005</v>
      </c>
      <c r="L3" s="54" t="str">
        <f>VLOOKUP(D3,[1]财险!$D:$J,5,0)</f>
        <v>C00001732312018030500251</v>
      </c>
      <c r="M3" s="54" t="str">
        <f>VLOOKUP(D3,[1]财险!$D:$J,6,0)</f>
        <v>C00001732312018030500251</v>
      </c>
      <c r="N3" s="55">
        <f>VLOOKUP(D3,[1]财险!$D:$J,7,0)</f>
        <v>43165</v>
      </c>
    </row>
    <row r="4" ht="15.6" spans="1:14">
      <c r="A4" s="32">
        <v>2</v>
      </c>
      <c r="B4" s="32" t="s">
        <v>227</v>
      </c>
      <c r="C4" s="33" t="s">
        <v>228</v>
      </c>
      <c r="D4" s="34" t="s">
        <v>230</v>
      </c>
      <c r="E4" s="34"/>
      <c r="F4" s="34"/>
      <c r="G4" s="33" t="s">
        <v>15</v>
      </c>
      <c r="H4" s="33" t="s">
        <v>16</v>
      </c>
      <c r="I4" s="35" t="s">
        <v>18</v>
      </c>
      <c r="J4" s="35" t="s">
        <v>116</v>
      </c>
      <c r="K4" s="54" t="str">
        <f>VLOOKUP(D4,[1]财险!$D:$J,4,0)</f>
        <v>MP18000034</v>
      </c>
      <c r="L4" s="54" t="str">
        <f>VLOOKUP(D4,[1]财险!$D:$J,5,0)</f>
        <v>C00001732312024071521513</v>
      </c>
      <c r="M4" s="54" t="str">
        <f>VLOOKUP(D4,[1]财险!$D:$J,6,0)</f>
        <v>C00001732312024071521513</v>
      </c>
      <c r="N4" s="55">
        <f>VLOOKUP(D4,[1]财险!$D:$J,7,0)</f>
        <v>43198</v>
      </c>
    </row>
    <row r="5" ht="15.6" spans="1:14">
      <c r="A5" s="32">
        <v>3</v>
      </c>
      <c r="B5" s="32" t="s">
        <v>227</v>
      </c>
      <c r="C5" s="33" t="s">
        <v>228</v>
      </c>
      <c r="D5" s="34" t="s">
        <v>231</v>
      </c>
      <c r="E5" s="34"/>
      <c r="F5" s="34"/>
      <c r="G5" s="33" t="s">
        <v>15</v>
      </c>
      <c r="H5" s="33" t="s">
        <v>16</v>
      </c>
      <c r="I5" s="35" t="s">
        <v>18</v>
      </c>
      <c r="J5" s="35" t="s">
        <v>232</v>
      </c>
      <c r="K5" s="54" t="str">
        <f>VLOOKUP(D5,[1]财险!$D:$J,4,0)</f>
        <v>PL180Y003</v>
      </c>
      <c r="L5" s="54" t="str">
        <f>VLOOKUP(D5,[1]财险!$D:$J,5,0)</f>
        <v>C00001732312021120910133</v>
      </c>
      <c r="M5" s="54" t="str">
        <f>VLOOKUP(D5,[1]财险!$D:$J,6,0)</f>
        <v>C00001732312021120910133</v>
      </c>
      <c r="N5" s="55">
        <f>VLOOKUP(D5,[1]财险!$D:$J,7,0)</f>
        <v>42830</v>
      </c>
    </row>
    <row r="6" ht="15.6" spans="1:14">
      <c r="A6" s="32">
        <v>4</v>
      </c>
      <c r="B6" s="32" t="s">
        <v>227</v>
      </c>
      <c r="C6" s="33" t="s">
        <v>228</v>
      </c>
      <c r="D6" s="34" t="s">
        <v>233</v>
      </c>
      <c r="E6" s="34"/>
      <c r="F6" s="34"/>
      <c r="G6" s="33" t="s">
        <v>15</v>
      </c>
      <c r="H6" s="33" t="s">
        <v>16</v>
      </c>
      <c r="I6" s="35" t="s">
        <v>18</v>
      </c>
      <c r="J6" s="35" t="s">
        <v>232</v>
      </c>
      <c r="K6" s="54" t="str">
        <f>VLOOKUP(D6,[1]财险!$D:$J,4,0)</f>
        <v>MP18000189</v>
      </c>
      <c r="L6" s="54" t="str">
        <f>VLOOKUP(D6,[1]财险!$D:$J,5,0)</f>
        <v>C00001732312018030200081</v>
      </c>
      <c r="M6" s="54" t="str">
        <f>VLOOKUP(D6,[1]财险!$D:$J,6,0)</f>
        <v>C00001732312018030200081</v>
      </c>
      <c r="N6" s="55">
        <f>VLOOKUP(D6,[1]财险!$D:$J,7,0)</f>
        <v>42965</v>
      </c>
    </row>
    <row r="7" ht="15.6" spans="1:14">
      <c r="A7" s="32">
        <v>5</v>
      </c>
      <c r="B7" s="32" t="s">
        <v>227</v>
      </c>
      <c r="C7" s="33" t="s">
        <v>228</v>
      </c>
      <c r="D7" s="34" t="s">
        <v>234</v>
      </c>
      <c r="E7" s="34"/>
      <c r="F7" s="34"/>
      <c r="G7" s="33" t="s">
        <v>15</v>
      </c>
      <c r="H7" s="33" t="s">
        <v>16</v>
      </c>
      <c r="I7" s="35" t="s">
        <v>18</v>
      </c>
      <c r="J7" s="35" t="s">
        <v>232</v>
      </c>
      <c r="K7" s="54" t="str">
        <f>VLOOKUP(D7,[1]财险!$D:$J,4,0)</f>
        <v>PL180Y007</v>
      </c>
      <c r="L7" s="54" t="str">
        <f>VLOOKUP(D7,[1]财险!$D:$J,5,0)</f>
        <v>C00001732312018030700031</v>
      </c>
      <c r="M7" s="54" t="str">
        <f>VLOOKUP(D7,[1]财险!$D:$J,6,0)</f>
        <v>C00001732312018030700031</v>
      </c>
      <c r="N7" s="55">
        <f>VLOOKUP(D7,[1]财险!$D:$J,7,0)</f>
        <v>43167</v>
      </c>
    </row>
    <row r="8" ht="15.6" spans="1:14">
      <c r="A8" s="32">
        <v>6</v>
      </c>
      <c r="B8" s="32" t="s">
        <v>227</v>
      </c>
      <c r="C8" s="33" t="s">
        <v>228</v>
      </c>
      <c r="D8" s="34" t="s">
        <v>235</v>
      </c>
      <c r="E8" s="34"/>
      <c r="F8" s="34"/>
      <c r="G8" s="33" t="s">
        <v>15</v>
      </c>
      <c r="H8" s="33" t="s">
        <v>16</v>
      </c>
      <c r="I8" s="35" t="s">
        <v>18</v>
      </c>
      <c r="J8" s="35" t="s">
        <v>232</v>
      </c>
      <c r="K8" s="54" t="str">
        <f>VLOOKUP(D8,[1]财险!$D:$J,4,0)</f>
        <v>MP18000029</v>
      </c>
      <c r="L8" s="54" t="str">
        <f>VLOOKUP(D8,[1]财险!$D:$J,5,0)</f>
        <v>C0000173231202207083174</v>
      </c>
      <c r="M8" s="54" t="str">
        <f>VLOOKUP(D8,[1]财险!$D:$J,6,0)</f>
        <v>C0000173231202207083174</v>
      </c>
      <c r="N8" s="55">
        <f>VLOOKUP(D8,[1]财险!$D:$J,7,0)</f>
        <v>43161</v>
      </c>
    </row>
    <row r="9" ht="15.6" spans="1:14">
      <c r="A9" s="32">
        <v>7</v>
      </c>
      <c r="B9" s="32" t="s">
        <v>227</v>
      </c>
      <c r="C9" s="33" t="s">
        <v>228</v>
      </c>
      <c r="D9" s="34" t="s">
        <v>236</v>
      </c>
      <c r="E9" s="34"/>
      <c r="F9" s="34"/>
      <c r="G9" s="33" t="s">
        <v>15</v>
      </c>
      <c r="H9" s="33" t="s">
        <v>16</v>
      </c>
      <c r="I9" s="35" t="s">
        <v>18</v>
      </c>
      <c r="J9" s="35" t="s">
        <v>232</v>
      </c>
      <c r="K9" s="54" t="str">
        <f>VLOOKUP(D9,[1]财险!$D:$J,4,0)</f>
        <v>PL180Y512</v>
      </c>
      <c r="L9" s="54" t="str">
        <f>VLOOKUP(D9,[1]财险!$D:$J,5,0)</f>
        <v>C00001732312022061331903</v>
      </c>
      <c r="M9" s="54" t="str">
        <f>VLOOKUP(D9,[1]财险!$D:$J,6,0)</f>
        <v>C00001732312022061331903</v>
      </c>
      <c r="N9" s="55">
        <f>VLOOKUP(D9,[1]财险!$D:$J,7,0)</f>
        <v>44725</v>
      </c>
    </row>
    <row r="10" ht="15.6" spans="1:14">
      <c r="A10" s="32">
        <v>8</v>
      </c>
      <c r="B10" s="32" t="s">
        <v>227</v>
      </c>
      <c r="C10" s="33" t="s">
        <v>237</v>
      </c>
      <c r="D10" s="34" t="s">
        <v>238</v>
      </c>
      <c r="E10" s="34"/>
      <c r="F10" s="34"/>
      <c r="G10" s="33" t="s">
        <v>15</v>
      </c>
      <c r="H10" s="33" t="s">
        <v>16</v>
      </c>
      <c r="I10" s="35" t="s">
        <v>18</v>
      </c>
      <c r="J10" s="35" t="s">
        <v>232</v>
      </c>
      <c r="K10" s="54" t="str">
        <f>VLOOKUP(D10,[1]财险!$D:$J,4,0)</f>
        <v>PL180J007</v>
      </c>
      <c r="L10" s="54" t="str">
        <f>VLOOKUP(D10,[1]财险!$D:$J,5,0)</f>
        <v>C00001731922020032725121</v>
      </c>
      <c r="M10" s="54" t="str">
        <f>VLOOKUP(D10,[1]财险!$D:$J,6,0)</f>
        <v>C00001731922020032725121</v>
      </c>
      <c r="N10" s="55">
        <f>VLOOKUP(D10,[1]财险!$D:$J,7,0)</f>
        <v>43917</v>
      </c>
    </row>
    <row r="11" ht="15.6" spans="1:14">
      <c r="A11" s="32">
        <v>9</v>
      </c>
      <c r="B11" s="32" t="s">
        <v>227</v>
      </c>
      <c r="C11" s="33" t="s">
        <v>228</v>
      </c>
      <c r="D11" s="34" t="s">
        <v>239</v>
      </c>
      <c r="E11" s="34"/>
      <c r="F11" s="34"/>
      <c r="G11" s="33" t="s">
        <v>15</v>
      </c>
      <c r="H11" s="33" t="s">
        <v>16</v>
      </c>
      <c r="I11" s="35" t="s">
        <v>18</v>
      </c>
      <c r="J11" s="35" t="s">
        <v>232</v>
      </c>
      <c r="K11" s="54" t="str">
        <f>VLOOKUP(D11,[1]财险!$D:$J,4,0)</f>
        <v>PL180J092</v>
      </c>
      <c r="L11" s="54" t="str">
        <f>VLOOKUP(D11,[1]财险!$D:$J,5,0)</f>
        <v>C00001732522021031025262</v>
      </c>
      <c r="M11" s="54" t="str">
        <f>VLOOKUP(D11,[1]财险!$D:$J,6,0)</f>
        <v>C00001732522021031025262</v>
      </c>
      <c r="N11" s="55" t="str">
        <f>VLOOKUP(D11,[1]财险!$D:$J,7,0)</f>
        <v>2021-03-10</v>
      </c>
    </row>
    <row r="12" ht="15.6" spans="1:14">
      <c r="A12" s="32">
        <v>10</v>
      </c>
      <c r="B12" s="32" t="s">
        <v>227</v>
      </c>
      <c r="C12" s="33" t="s">
        <v>240</v>
      </c>
      <c r="D12" s="34" t="s">
        <v>241</v>
      </c>
      <c r="E12" s="34"/>
      <c r="F12" s="34"/>
      <c r="G12" s="33" t="s">
        <v>15</v>
      </c>
      <c r="H12" s="33" t="s">
        <v>16</v>
      </c>
      <c r="I12" s="35" t="s">
        <v>18</v>
      </c>
      <c r="J12" s="35" t="s">
        <v>102</v>
      </c>
      <c r="K12" s="54" t="str">
        <f>VLOOKUP(D12,[1]财险!$D:$J,4,0)</f>
        <v>MP04110060</v>
      </c>
      <c r="L12" s="54" t="str">
        <f>VLOOKUP(D12,[1]财险!$D:$J,5,0)</f>
        <v>C00001730612018031302391</v>
      </c>
      <c r="M12" s="54" t="str">
        <f>VLOOKUP(D12,[1]财险!$D:$J,6,0)</f>
        <v>C00001730612018031302391</v>
      </c>
      <c r="N12" s="55">
        <f>VLOOKUP(D12,[1]财险!$D:$J,7,0)</f>
        <v>43172</v>
      </c>
    </row>
    <row r="13" ht="15.6" spans="1:14">
      <c r="A13" s="32">
        <v>11</v>
      </c>
      <c r="B13" s="32" t="s">
        <v>227</v>
      </c>
      <c r="C13" s="33" t="s">
        <v>240</v>
      </c>
      <c r="D13" s="34" t="s">
        <v>242</v>
      </c>
      <c r="E13" s="34"/>
      <c r="F13" s="34"/>
      <c r="G13" s="33" t="s">
        <v>15</v>
      </c>
      <c r="H13" s="33" t="s">
        <v>16</v>
      </c>
      <c r="I13" s="35" t="s">
        <v>18</v>
      </c>
      <c r="J13" s="35" t="s">
        <v>102</v>
      </c>
      <c r="K13" s="54" t="str">
        <f>VLOOKUP(D13,[1]财险!$D:$J,4,0)</f>
        <v>MP04000028</v>
      </c>
      <c r="L13" s="54" t="str">
        <f>VLOOKUP(D13,[1]财险!$D:$J,5,0)</f>
        <v>C00001730612020030609072</v>
      </c>
      <c r="M13" s="54" t="str">
        <f>VLOOKUP(D13,[1]财险!$D:$J,6,0)</f>
        <v>C00001730612020030609072</v>
      </c>
      <c r="N13" s="55">
        <f>VLOOKUP(D13,[1]财险!$D:$J,7,0)</f>
        <v>43105</v>
      </c>
    </row>
    <row r="14" ht="15.6" spans="1:14">
      <c r="A14" s="32">
        <v>12</v>
      </c>
      <c r="B14" s="32" t="s">
        <v>227</v>
      </c>
      <c r="C14" s="33" t="s">
        <v>240</v>
      </c>
      <c r="D14" s="34" t="s">
        <v>243</v>
      </c>
      <c r="E14" s="34"/>
      <c r="F14" s="34"/>
      <c r="G14" s="33" t="s">
        <v>15</v>
      </c>
      <c r="H14" s="33" t="s">
        <v>16</v>
      </c>
      <c r="I14" s="35" t="s">
        <v>18</v>
      </c>
      <c r="J14" s="35" t="s">
        <v>102</v>
      </c>
      <c r="K14" s="54" t="str">
        <f>VLOOKUP(D14,[1]财险!$D:$J,4,0)</f>
        <v>MP04000002</v>
      </c>
      <c r="L14" s="54" t="str">
        <f>VLOOKUP(D14,[1]财险!$D:$J,5,0)</f>
        <v>H00001730612017050483561</v>
      </c>
      <c r="M14" s="54" t="str">
        <f>VLOOKUP(D14,[1]财险!$D:$J,6,0)</f>
        <v>H00001730612017050483561</v>
      </c>
      <c r="N14" s="55">
        <f>VLOOKUP(D14,[1]财险!$D:$J,7,0)</f>
        <v>42859</v>
      </c>
    </row>
    <row r="15" ht="15.6" spans="1:14">
      <c r="A15" s="32">
        <v>13</v>
      </c>
      <c r="B15" s="32" t="s">
        <v>227</v>
      </c>
      <c r="C15" s="33" t="s">
        <v>240</v>
      </c>
      <c r="D15" s="34" t="s">
        <v>244</v>
      </c>
      <c r="E15" s="34"/>
      <c r="F15" s="34"/>
      <c r="G15" s="33" t="s">
        <v>15</v>
      </c>
      <c r="H15" s="33" t="s">
        <v>16</v>
      </c>
      <c r="I15" s="35" t="s">
        <v>18</v>
      </c>
      <c r="J15" s="35" t="s">
        <v>102</v>
      </c>
      <c r="K15" s="54" t="str">
        <f>VLOOKUP(D15,[1]财险!$D:$J,4,0)</f>
        <v>MP04000003</v>
      </c>
      <c r="L15" s="54" t="str">
        <f>VLOOKUP(D15,[1]财险!$D:$J,5,0)</f>
        <v>H00001730612017050483591</v>
      </c>
      <c r="M15" s="54" t="str">
        <f>VLOOKUP(D15,[1]财险!$D:$J,6,0)</f>
        <v>H00001730612017050483591</v>
      </c>
      <c r="N15" s="55">
        <f>VLOOKUP(D15,[1]财险!$D:$J,7,0)</f>
        <v>42859</v>
      </c>
    </row>
    <row r="16" ht="15.6" spans="1:14">
      <c r="A16" s="32">
        <v>14</v>
      </c>
      <c r="B16" s="32" t="s">
        <v>227</v>
      </c>
      <c r="C16" s="33" t="s">
        <v>245</v>
      </c>
      <c r="D16" s="34" t="s">
        <v>246</v>
      </c>
      <c r="E16" s="34"/>
      <c r="F16" s="34"/>
      <c r="G16" s="33" t="s">
        <v>15</v>
      </c>
      <c r="H16" s="33" t="s">
        <v>16</v>
      </c>
      <c r="I16" s="35" t="s">
        <v>18</v>
      </c>
      <c r="J16" s="35" t="s">
        <v>102</v>
      </c>
      <c r="K16" s="54" t="str">
        <f>VLOOKUP(D16,[1]财险!$D:$J,4,0)</f>
        <v>MP11000024</v>
      </c>
      <c r="L16" s="54" t="str">
        <f>VLOOKUP(D16,[1]财险!$D:$J,5,0)</f>
        <v>H00001730812017050477121</v>
      </c>
      <c r="M16" s="54" t="str">
        <f>VLOOKUP(D16,[1]财险!$D:$J,6,0)</f>
        <v>H00001730812017050477121</v>
      </c>
      <c r="N16" s="55">
        <f>VLOOKUP(D16,[1]财险!$D:$J,7,0)</f>
        <v>42859</v>
      </c>
    </row>
    <row r="17" ht="15.6" spans="1:14">
      <c r="A17" s="32">
        <v>15</v>
      </c>
      <c r="B17" s="32" t="s">
        <v>227</v>
      </c>
      <c r="C17" s="33" t="s">
        <v>247</v>
      </c>
      <c r="D17" s="34" t="s">
        <v>248</v>
      </c>
      <c r="E17" s="34"/>
      <c r="F17" s="34"/>
      <c r="G17" s="33" t="s">
        <v>15</v>
      </c>
      <c r="H17" s="33" t="s">
        <v>16</v>
      </c>
      <c r="I17" s="35" t="s">
        <v>18</v>
      </c>
      <c r="J17" s="35" t="s">
        <v>102</v>
      </c>
      <c r="K17" s="54" t="str">
        <f>VLOOKUP(D17,[1]财险!$D:$J,4,0)</f>
        <v>MP07110009</v>
      </c>
      <c r="L17" s="54" t="str">
        <f>VLOOKUP(D17,[1]财险!$D:$J,5,0)</f>
        <v>C00001730912019122506691</v>
      </c>
      <c r="M17" s="54" t="str">
        <f>VLOOKUP(D17,[1]财险!$D:$J,6,0)</f>
        <v>C00001730912019122506691</v>
      </c>
      <c r="N17" s="55">
        <f>VLOOKUP(D17,[1]财险!$D:$J,7,0)</f>
        <v>43824</v>
      </c>
    </row>
    <row r="18" ht="15.6" spans="1:14">
      <c r="A18" s="32">
        <v>16</v>
      </c>
      <c r="B18" s="32" t="s">
        <v>227</v>
      </c>
      <c r="C18" s="33" t="s">
        <v>247</v>
      </c>
      <c r="D18" s="34" t="s">
        <v>249</v>
      </c>
      <c r="E18" s="34"/>
      <c r="F18" s="34"/>
      <c r="G18" s="33" t="s">
        <v>15</v>
      </c>
      <c r="H18" s="33" t="s">
        <v>16</v>
      </c>
      <c r="I18" s="35" t="s">
        <v>18</v>
      </c>
      <c r="J18" s="35" t="s">
        <v>102</v>
      </c>
      <c r="K18" s="54" t="str">
        <f>VLOOKUP(D18,[1]财险!$D:$J,4,0)</f>
        <v>MP07000148</v>
      </c>
      <c r="L18" s="54" t="str">
        <f>VLOOKUP(D18,[1]财险!$D:$J,5,0)</f>
        <v>C00001730912022012906853</v>
      </c>
      <c r="M18" s="54" t="str">
        <f>VLOOKUP(D18,[1]财险!$D:$J,6,0)</f>
        <v>C00001730912022012906853</v>
      </c>
      <c r="N18" s="55">
        <f>VLOOKUP(D18,[1]财险!$D:$J,7,0)</f>
        <v>44590</v>
      </c>
    </row>
    <row r="19" s="23" customFormat="1" ht="78" spans="1:14">
      <c r="A19" s="32">
        <v>17</v>
      </c>
      <c r="B19" s="32" t="s">
        <v>227</v>
      </c>
      <c r="C19" s="35" t="s">
        <v>247</v>
      </c>
      <c r="D19" s="36" t="s">
        <v>250</v>
      </c>
      <c r="E19" s="36"/>
      <c r="F19" s="36"/>
      <c r="G19" s="35" t="s">
        <v>15</v>
      </c>
      <c r="H19" s="35" t="s">
        <v>16</v>
      </c>
      <c r="I19" s="35" t="s">
        <v>18</v>
      </c>
      <c r="J19" s="35" t="s">
        <v>102</v>
      </c>
      <c r="K19" s="54" t="str">
        <f>VLOOKUP(D19,[1]财险!$D:$J,4,0)</f>
        <v>MP10050106</v>
      </c>
      <c r="L19" s="54" t="str">
        <f>VLOOKUP(D19,[1]财险!$D:$J,5,0)</f>
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</c>
      <c r="M19" s="54" t="str">
        <f>VLOOKUP(D19,[1]财险!$D:$J,6,0)</f>
        <v>平安雇主责任保险（A款）：C00001730912019122506691
平安雇主责任保险附加意外事故急救费用保险 ：C00001730922018082203001
平安雇主责任保险附加临时出境工作责任保险： C00001730922018082202821
平安雇主责任保险附加住院津贴保险： C00001730922018082203061
平安雇主责任保险附加伤残赔偿比例特约保险（A款）： C00001730922018050811922
平安雇主责任保险附加非工伤意外事故补偿保险： C00001730922018082202581
平安责任保险附加传染病救助保险 ：C00001730922018082304442</v>
      </c>
      <c r="N19" s="55">
        <f>VLOOKUP(D19,[1]财险!$D:$J,7,0)</f>
        <v>44019</v>
      </c>
    </row>
    <row r="20" ht="15.6" spans="1:14">
      <c r="A20" s="32">
        <v>18</v>
      </c>
      <c r="B20" s="32" t="s">
        <v>227</v>
      </c>
      <c r="C20" s="33" t="s">
        <v>251</v>
      </c>
      <c r="D20" s="34" t="s">
        <v>251</v>
      </c>
      <c r="E20" s="34"/>
      <c r="F20" s="34"/>
      <c r="G20" s="33" t="s">
        <v>15</v>
      </c>
      <c r="H20" s="33" t="s">
        <v>16</v>
      </c>
      <c r="I20" s="35" t="s">
        <v>18</v>
      </c>
      <c r="J20" s="35" t="s">
        <v>102</v>
      </c>
      <c r="K20" s="54" t="str">
        <f>VLOOKUP(D20,[1]财险!$D:$J,4,0)</f>
        <v>MP12000044</v>
      </c>
      <c r="L20" s="54" t="str">
        <f>VLOOKUP(D20,[1]财险!$D:$J,5,0)</f>
        <v>H00001731512017050483211</v>
      </c>
      <c r="M20" s="54" t="str">
        <f>VLOOKUP(D20,[1]财险!$D:$J,6,0)</f>
        <v>H00001731512017050483211</v>
      </c>
      <c r="N20" s="55">
        <f>VLOOKUP(D20,[1]财险!$D:$J,7,0)</f>
        <v>42859</v>
      </c>
    </row>
    <row r="21" ht="15.6" spans="1:14">
      <c r="A21" s="32">
        <v>19</v>
      </c>
      <c r="B21" s="32" t="s">
        <v>227</v>
      </c>
      <c r="C21" s="33" t="s">
        <v>251</v>
      </c>
      <c r="D21" s="34" t="s">
        <v>252</v>
      </c>
      <c r="E21" s="34"/>
      <c r="F21" s="34"/>
      <c r="G21" s="33" t="s">
        <v>15</v>
      </c>
      <c r="H21" s="33" t="s">
        <v>16</v>
      </c>
      <c r="I21" s="35" t="s">
        <v>18</v>
      </c>
      <c r="J21" s="35" t="s">
        <v>102</v>
      </c>
      <c r="K21" s="54" t="str">
        <f>VLOOKUP(D21,[1]财险!$D:$J,4,0)</f>
        <v>MP12000026</v>
      </c>
      <c r="L21" s="54" t="str">
        <f>VLOOKUP(D21,[1]财险!$D:$J,5,0)</f>
        <v>H00001731512017050483091</v>
      </c>
      <c r="M21" s="54" t="str">
        <f>VLOOKUP(D21,[1]财险!$D:$J,6,0)</f>
        <v>H00001731512017050483091</v>
      </c>
      <c r="N21" s="55">
        <f>VLOOKUP(D21,[1]财险!$D:$J,7,0)</f>
        <v>42859</v>
      </c>
    </row>
    <row r="22" ht="15.6" spans="1:14">
      <c r="A22" s="32">
        <v>20</v>
      </c>
      <c r="B22" s="32" t="s">
        <v>227</v>
      </c>
      <c r="C22" s="33" t="s">
        <v>253</v>
      </c>
      <c r="D22" s="34" t="s">
        <v>254</v>
      </c>
      <c r="E22" s="34"/>
      <c r="F22" s="34"/>
      <c r="G22" s="33" t="s">
        <v>15</v>
      </c>
      <c r="H22" s="33" t="s">
        <v>16</v>
      </c>
      <c r="I22" s="35" t="s">
        <v>18</v>
      </c>
      <c r="J22" s="35" t="s">
        <v>102</v>
      </c>
      <c r="K22" s="54" t="str">
        <f>VLOOKUP(D22,[1]财险!$D:$J,4,0)</f>
        <v>MP01000002</v>
      </c>
      <c r="L22" s="54" t="str">
        <f>VLOOKUP(D22,[1]财险!$D:$J,5,0)</f>
        <v>银保监复〔2020〕617 号</v>
      </c>
      <c r="M22" s="54" t="str">
        <f>VLOOKUP(D22,[1]财险!$D:$J,6,0)</f>
        <v>银保监复〔2020〕617 号</v>
      </c>
      <c r="N22" s="55">
        <f>VLOOKUP(D22,[1]财险!$D:$J,7,0)</f>
        <v>44092</v>
      </c>
    </row>
    <row r="23" ht="15.6" spans="1:14">
      <c r="A23" s="32">
        <v>21</v>
      </c>
      <c r="B23" s="32" t="s">
        <v>227</v>
      </c>
      <c r="C23" s="33" t="s">
        <v>253</v>
      </c>
      <c r="D23" s="34" t="s">
        <v>255</v>
      </c>
      <c r="E23" s="34"/>
      <c r="F23" s="34"/>
      <c r="G23" s="33" t="s">
        <v>15</v>
      </c>
      <c r="H23" s="33" t="s">
        <v>16</v>
      </c>
      <c r="I23" s="35" t="s">
        <v>18</v>
      </c>
      <c r="J23" s="35" t="s">
        <v>102</v>
      </c>
      <c r="K23" s="54" t="str">
        <f>VLOOKUP(D23,[1]财险!$D:$J,4,0)</f>
        <v>MP01000001</v>
      </c>
      <c r="L23" s="54" t="str">
        <f>VLOOKUP(D23,[1]财险!$D:$J,5,0)</f>
        <v>(平安财险)(备-机动车辆保险)【2024】(主) 229号</v>
      </c>
      <c r="M23" s="54" t="str">
        <f>VLOOKUP(D23,[1]财险!$D:$J,6,0)</f>
        <v>(平安财险)(备-机动车辆保险)【2024】(主) 229号</v>
      </c>
      <c r="N23" s="55">
        <f>VLOOKUP(D23,[1]财险!$D:$J,7,0)</f>
        <v>45616</v>
      </c>
    </row>
    <row r="24" ht="15.6" spans="1:14">
      <c r="A24" s="32">
        <v>22</v>
      </c>
      <c r="B24" s="32" t="s">
        <v>227</v>
      </c>
      <c r="C24" s="33" t="s">
        <v>240</v>
      </c>
      <c r="D24" s="34" t="s">
        <v>256</v>
      </c>
      <c r="E24" s="34"/>
      <c r="F24" s="34"/>
      <c r="G24" s="33" t="s">
        <v>15</v>
      </c>
      <c r="H24" s="33" t="s">
        <v>16</v>
      </c>
      <c r="I24" s="35" t="s">
        <v>18</v>
      </c>
      <c r="J24" s="35" t="s">
        <v>102</v>
      </c>
      <c r="K24" s="54" t="str">
        <f>VLOOKUP(D24,[1]财险!$D:$J,4,0)</f>
        <v>MP07000161</v>
      </c>
      <c r="L24" s="54" t="str">
        <f>VLOOKUP(D24,[1]财险!$D:$J,5,0)</f>
        <v>H00001730912016120905621</v>
      </c>
      <c r="M24" s="54" t="str">
        <f>VLOOKUP(D24,[1]财险!$D:$J,6,0)</f>
        <v>H00001730912016120905621</v>
      </c>
      <c r="N24" s="55">
        <f>VLOOKUP(D24,[1]财险!$D:$J,7,0)</f>
        <v>42713</v>
      </c>
    </row>
    <row r="25" ht="62.4" spans="1:14">
      <c r="A25" s="32">
        <v>23</v>
      </c>
      <c r="B25" s="32" t="s">
        <v>227</v>
      </c>
      <c r="C25" s="35" t="s">
        <v>257</v>
      </c>
      <c r="D25" s="36" t="s">
        <v>258</v>
      </c>
      <c r="E25" s="36"/>
      <c r="F25" s="36"/>
      <c r="G25" s="35" t="s">
        <v>15</v>
      </c>
      <c r="H25" s="35" t="s">
        <v>16</v>
      </c>
      <c r="I25" s="35" t="s">
        <v>18</v>
      </c>
      <c r="J25" s="35" t="s">
        <v>102</v>
      </c>
      <c r="K25" s="54" t="str">
        <f>VLOOKUP(D25,[1]财险!$D:$J,4,0)</f>
        <v>MP10000183</v>
      </c>
      <c r="L25" s="54" t="str">
        <f>VLOOKUP(D25,[1]财险!$D:$J,5,0)</f>
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</c>
      <c r="M25" s="54" t="str">
        <f>VLOOKUP(D25,[1]财险!$D:$J,6,0)</f>
        <v>营业中断保险-平安（备案）[2009]N6号：H00001730612017050440431
财产基本险-平安财险（备-企财）[2011]主17号： H00001730612017050483601
平安责任保险附加传染病救助保险 ：C00001730922018082304442
平安公众责任保险附加食品、饮料责任保险： C00001730922018082203491
平安食品安全责任保险 ：C00001730912019122509081
平安雇主责任保险（C款） ：C00001730912019122506741
平安公众责任保险 ：C00001730912019122509341</v>
      </c>
      <c r="N25" s="55">
        <f>VLOOKUP(D25,[1]财险!$D:$J,7,0)</f>
        <v>44019</v>
      </c>
    </row>
    <row r="26" ht="15.6" spans="1:14">
      <c r="A26" s="32">
        <v>24</v>
      </c>
      <c r="B26" s="32" t="s">
        <v>227</v>
      </c>
      <c r="C26" s="33" t="s">
        <v>240</v>
      </c>
      <c r="D26" s="34" t="s">
        <v>259</v>
      </c>
      <c r="E26" s="34"/>
      <c r="F26" s="34"/>
      <c r="G26" s="33" t="s">
        <v>15</v>
      </c>
      <c r="H26" s="33" t="s">
        <v>16</v>
      </c>
      <c r="I26" s="35" t="s">
        <v>18</v>
      </c>
      <c r="J26" s="35" t="s">
        <v>102</v>
      </c>
      <c r="K26" s="54" t="str">
        <f>VLOOKUP(D26,[1]财险!$D:$J,4,0)</f>
        <v>MP07000047</v>
      </c>
      <c r="L26" s="54" t="str">
        <f>VLOOKUP(D26,[1]财险!$D:$J,5,0)</f>
        <v>C00001730912021010800222</v>
      </c>
      <c r="M26" s="54" t="str">
        <f>VLOOKUP(D26,[1]财险!$D:$J,6,0)</f>
        <v>C00001730912021010800222</v>
      </c>
      <c r="N26" s="55">
        <f>VLOOKUP(D26,[1]财险!$D:$J,7,0)</f>
        <v>44204</v>
      </c>
    </row>
    <row r="27" ht="15.6" spans="1:14">
      <c r="A27" s="32">
        <v>25</v>
      </c>
      <c r="B27" s="32" t="s">
        <v>227</v>
      </c>
      <c r="C27" s="33" t="s">
        <v>228</v>
      </c>
      <c r="D27" s="34" t="s">
        <v>260</v>
      </c>
      <c r="E27" s="34"/>
      <c r="F27" s="34"/>
      <c r="G27" s="33" t="s">
        <v>15</v>
      </c>
      <c r="H27" s="33" t="s">
        <v>16</v>
      </c>
      <c r="I27" s="35" t="s">
        <v>18</v>
      </c>
      <c r="J27" s="35" t="s">
        <v>102</v>
      </c>
      <c r="K27" s="54" t="str">
        <f>VLOOKUP(D27,[1]财险!$D:$J,4,0)</f>
        <v>MP18000009</v>
      </c>
      <c r="L27" s="54" t="str">
        <f>VLOOKUP(D27,[1]财险!$D:$J,5,0)</f>
        <v>C00001732312022081013671</v>
      </c>
      <c r="M27" s="54" t="str">
        <f>VLOOKUP(D27,[1]财险!$D:$J,6,0)</f>
        <v>C00001732312022081013671</v>
      </c>
      <c r="N27" s="55">
        <f>VLOOKUP(D27,[1]财险!$D:$J,7,0)</f>
        <v>44784</v>
      </c>
    </row>
    <row r="28" ht="15.6" spans="1:14">
      <c r="A28" s="32">
        <v>26</v>
      </c>
      <c r="B28" s="32" t="s">
        <v>227</v>
      </c>
      <c r="C28" s="33" t="s">
        <v>247</v>
      </c>
      <c r="D28" s="34" t="s">
        <v>261</v>
      </c>
      <c r="E28" s="34"/>
      <c r="F28" s="34"/>
      <c r="G28" s="33" t="s">
        <v>15</v>
      </c>
      <c r="H28" s="33" t="s">
        <v>16</v>
      </c>
      <c r="I28" s="35" t="s">
        <v>18</v>
      </c>
      <c r="J28" s="35" t="s">
        <v>102</v>
      </c>
      <c r="K28" s="54" t="str">
        <f>VLOOKUP(D28,[1]财险!$D:$J,4,0)</f>
        <v>MP07000165</v>
      </c>
      <c r="L28" s="54" t="str">
        <f>VLOOKUP(D28,[1]财险!$D:$J,5,0)</f>
        <v>C00001730912019122509351</v>
      </c>
      <c r="M28" s="54" t="str">
        <f>VLOOKUP(D28,[1]财险!$D:$J,6,0)</f>
        <v>C00001730912019122509351</v>
      </c>
      <c r="N28" s="55">
        <f>VLOOKUP(D28,[1]财险!$D:$J,7,0)</f>
        <v>43824</v>
      </c>
    </row>
    <row r="29" ht="15.6" spans="1:14">
      <c r="A29" s="32">
        <v>27</v>
      </c>
      <c r="B29" s="32" t="s">
        <v>227</v>
      </c>
      <c r="C29" s="33" t="s">
        <v>247</v>
      </c>
      <c r="D29" s="34" t="s">
        <v>262</v>
      </c>
      <c r="E29" s="34"/>
      <c r="F29" s="34"/>
      <c r="G29" s="33" t="s">
        <v>15</v>
      </c>
      <c r="H29" s="33" t="s">
        <v>16</v>
      </c>
      <c r="I29" s="35" t="s">
        <v>18</v>
      </c>
      <c r="J29" s="35" t="s">
        <v>116</v>
      </c>
      <c r="K29" s="54" t="str">
        <f>VLOOKUP(D29,[1]财险!$D:$J,4,0)</f>
        <v>MP07000130</v>
      </c>
      <c r="L29" s="54" t="str">
        <f>VLOOKUP(D29,[1]财险!$D:$J,5,0)</f>
        <v>C00001730912019122509251</v>
      </c>
      <c r="M29" s="54" t="str">
        <f>VLOOKUP(D29,[1]财险!$D:$J,6,0)</f>
        <v>C00001730912019122509251</v>
      </c>
      <c r="N29" s="55">
        <f>VLOOKUP(D29,[1]财险!$D:$J,7,0)</f>
        <v>43824</v>
      </c>
    </row>
    <row r="30" ht="15.6" spans="1:14">
      <c r="A30" s="32">
        <v>28</v>
      </c>
      <c r="B30" s="32" t="s">
        <v>227</v>
      </c>
      <c r="C30" s="33" t="s">
        <v>247</v>
      </c>
      <c r="D30" s="34" t="s">
        <v>263</v>
      </c>
      <c r="E30" s="34"/>
      <c r="F30" s="34"/>
      <c r="G30" s="33" t="s">
        <v>15</v>
      </c>
      <c r="H30" s="33" t="s">
        <v>16</v>
      </c>
      <c r="I30" s="35" t="s">
        <v>18</v>
      </c>
      <c r="J30" s="35" t="s">
        <v>102</v>
      </c>
      <c r="K30" s="54" t="str">
        <f>VLOOKUP(D30,[1]财险!$D:$J,4,0)</f>
        <v>MP07000166</v>
      </c>
      <c r="L30" s="54" t="str">
        <f>VLOOKUP(D30,[1]财险!$D:$J,5,0)</f>
        <v>C00001730912019122509131</v>
      </c>
      <c r="M30" s="54" t="str">
        <f>VLOOKUP(D30,[1]财险!$D:$J,6,0)</f>
        <v>C00001730912019122509131</v>
      </c>
      <c r="N30" s="55">
        <f>VLOOKUP(D30,[1]财险!$D:$J,7,0)</f>
        <v>43824</v>
      </c>
    </row>
    <row r="31" ht="15.6" spans="1:14">
      <c r="A31" s="32">
        <v>29</v>
      </c>
      <c r="B31" s="32" t="s">
        <v>227</v>
      </c>
      <c r="C31" s="33" t="s">
        <v>247</v>
      </c>
      <c r="D31" s="34" t="s">
        <v>264</v>
      </c>
      <c r="E31" s="34"/>
      <c r="F31" s="34"/>
      <c r="G31" s="33" t="s">
        <v>15</v>
      </c>
      <c r="H31" s="33" t="s">
        <v>16</v>
      </c>
      <c r="I31" s="35" t="s">
        <v>18</v>
      </c>
      <c r="J31" s="35" t="s">
        <v>232</v>
      </c>
      <c r="K31" s="54" t="str">
        <f>VLOOKUP(D31,[1]财险!$D:$J,4,0)</f>
        <v>MP07110005</v>
      </c>
      <c r="L31" s="54" t="str">
        <f>VLOOKUP(D31,[1]财险!$D:$J,5,0)</f>
        <v>C00001730912019122627852</v>
      </c>
      <c r="M31" s="54" t="str">
        <f>VLOOKUP(D31,[1]财险!$D:$J,6,0)</f>
        <v>C00001730912019122627852</v>
      </c>
      <c r="N31" s="55">
        <f>VLOOKUP(D31,[1]财险!$D:$J,7,0)</f>
        <v>43825</v>
      </c>
    </row>
    <row r="32" ht="15.6" spans="1:14">
      <c r="A32" s="32">
        <v>30</v>
      </c>
      <c r="B32" s="32" t="s">
        <v>227</v>
      </c>
      <c r="C32" s="33" t="s">
        <v>247</v>
      </c>
      <c r="D32" s="34" t="s">
        <v>265</v>
      </c>
      <c r="E32" s="34"/>
      <c r="F32" s="34"/>
      <c r="G32" s="33" t="s">
        <v>15</v>
      </c>
      <c r="H32" s="33" t="s">
        <v>16</v>
      </c>
      <c r="I32" s="35" t="s">
        <v>18</v>
      </c>
      <c r="J32" s="35" t="s">
        <v>102</v>
      </c>
      <c r="K32" s="54" t="str">
        <f>VLOOKUP(D32,[1]财险!$D:$J,4,0)</f>
        <v>MP07000064</v>
      </c>
      <c r="L32" s="54" t="str">
        <f>VLOOKUP(D32,[1]财险!$D:$J,5,0)</f>
        <v>C00001730912019122509421</v>
      </c>
      <c r="M32" s="54" t="str">
        <f>VLOOKUP(D32,[1]财险!$D:$J,6,0)</f>
        <v>C00001730912019122509421</v>
      </c>
      <c r="N32" s="55">
        <f>VLOOKUP(D32,[1]财险!$D:$J,7,0)</f>
        <v>43825</v>
      </c>
    </row>
    <row r="33" ht="15.6" spans="1:14">
      <c r="A33" s="32">
        <v>31</v>
      </c>
      <c r="B33" s="32" t="s">
        <v>227</v>
      </c>
      <c r="C33" s="33" t="s">
        <v>240</v>
      </c>
      <c r="D33" s="34" t="s">
        <v>266</v>
      </c>
      <c r="E33" s="34"/>
      <c r="F33" s="34"/>
      <c r="G33" s="33" t="s">
        <v>15</v>
      </c>
      <c r="H33" s="33" t="s">
        <v>16</v>
      </c>
      <c r="I33" s="35" t="s">
        <v>18</v>
      </c>
      <c r="J33" s="35" t="s">
        <v>102</v>
      </c>
      <c r="K33" s="54" t="str">
        <f>VLOOKUP(D33,[1]财险!$D:$J,4,0)</f>
        <v>MP10000132</v>
      </c>
      <c r="L33" s="54" t="str">
        <f>VLOOKUP(D33,[1]财险!$D:$J,5,0)</f>
        <v>平安公共营业场所火灾责任保险 C00001730912019122509421</v>
      </c>
      <c r="M33" s="54" t="str">
        <f>VLOOKUP(D33,[1]财险!$D:$J,6,0)</f>
        <v>平安公共营业场所火灾责任保险 C00001730912019122509421</v>
      </c>
      <c r="N33" s="55">
        <f>VLOOKUP(D33,[1]财险!$D:$J,7,0)</f>
        <v>43559</v>
      </c>
    </row>
    <row r="34" ht="15.6" spans="1:14">
      <c r="A34" s="32">
        <v>32</v>
      </c>
      <c r="B34" s="32" t="s">
        <v>227</v>
      </c>
      <c r="C34" s="33" t="s">
        <v>240</v>
      </c>
      <c r="D34" s="34" t="s">
        <v>267</v>
      </c>
      <c r="E34" s="34"/>
      <c r="F34" s="34"/>
      <c r="G34" s="33" t="s">
        <v>15</v>
      </c>
      <c r="H34" s="33" t="s">
        <v>16</v>
      </c>
      <c r="I34" s="35" t="s">
        <v>18</v>
      </c>
      <c r="J34" s="35" t="s">
        <v>102</v>
      </c>
      <c r="K34" s="54" t="str">
        <f>VLOOKUP(D34,[1]财险!$D:$J,4,0)</f>
        <v>MP10000151</v>
      </c>
      <c r="L34" s="54" t="str">
        <f>VLOOKUP(D34,[1]财险!$D:$J,5,0)</f>
        <v>企财险附加消防队灭火费用-平安财险（备-企财）[2014]附112号
财产综合险-平安财险（备-企财）[2011]主18号
企财险附加险-清理残骸费用扩展条款-平安财险（备-企财）[2012]附362号</v>
      </c>
      <c r="M34" s="54" t="str">
        <f>VLOOKUP(D34,[1]财险!$D:$J,6,0)</f>
        <v>企财险附加消防队灭火费用-平安财险（备-企财）[2014]附112号
财产综合险-平安财险（备-企财）[2011]主18号
企财险附加险-清理残骸费用扩展条款-平安财险（备-企财）[2012]附362号</v>
      </c>
      <c r="N34" s="55">
        <f>VLOOKUP(D34,[1]财险!$D:$J,7,0)</f>
        <v>43754</v>
      </c>
    </row>
    <row r="35" ht="15.6" spans="1:14">
      <c r="A35" s="32">
        <v>33</v>
      </c>
      <c r="B35" s="32" t="s">
        <v>227</v>
      </c>
      <c r="C35" s="33" t="s">
        <v>268</v>
      </c>
      <c r="D35" s="34" t="s">
        <v>269</v>
      </c>
      <c r="E35" s="34"/>
      <c r="F35" s="34"/>
      <c r="G35" s="33" t="s">
        <v>15</v>
      </c>
      <c r="H35" s="33" t="s">
        <v>16</v>
      </c>
      <c r="I35" s="35" t="s">
        <v>18</v>
      </c>
      <c r="J35" s="35" t="s">
        <v>102</v>
      </c>
      <c r="K35" s="54" t="str">
        <f>VLOOKUP(D35,[1]财险!$D:$J,4,0)</f>
        <v>MP09110014</v>
      </c>
      <c r="L35" s="54" t="str">
        <f>VLOOKUP(D35,[1]财险!$D:$J,5,0)</f>
        <v>H00001731612016120904231</v>
      </c>
      <c r="M35" s="54" t="str">
        <f>VLOOKUP(D35,[1]财险!$D:$J,6,0)</f>
        <v>H00001731612016120904231</v>
      </c>
      <c r="N35" s="55">
        <f>VLOOKUP(D35,[1]财险!$D:$J,7,0)</f>
        <v>42713</v>
      </c>
    </row>
    <row r="36" ht="15.6" spans="1:14">
      <c r="A36" s="32">
        <v>34</v>
      </c>
      <c r="B36" s="32" t="s">
        <v>227</v>
      </c>
      <c r="C36" s="33" t="s">
        <v>268</v>
      </c>
      <c r="D36" s="34" t="s">
        <v>270</v>
      </c>
      <c r="E36" s="34"/>
      <c r="F36" s="34"/>
      <c r="G36" s="33" t="s">
        <v>15</v>
      </c>
      <c r="H36" s="33" t="s">
        <v>16</v>
      </c>
      <c r="I36" s="35" t="s">
        <v>18</v>
      </c>
      <c r="J36" s="35" t="s">
        <v>102</v>
      </c>
      <c r="K36" s="54" t="str">
        <f>VLOOKUP(D36,[1]财险!$D:$J,4,0)</f>
        <v>MP09110015</v>
      </c>
      <c r="L36" s="54" t="str">
        <f>VLOOKUP(D36,[1]财险!$D:$J,5,0)</f>
        <v>H00001731612016120904201</v>
      </c>
      <c r="M36" s="54" t="str">
        <f>VLOOKUP(D36,[1]财险!$D:$J,6,0)</f>
        <v>H00001731612016120904201</v>
      </c>
      <c r="N36" s="55">
        <f>VLOOKUP(D36,[1]财险!$D:$J,7,0)</f>
        <v>42713</v>
      </c>
    </row>
    <row r="37" ht="15.6" spans="1:14">
      <c r="A37" s="32">
        <v>35</v>
      </c>
      <c r="B37" s="32" t="s">
        <v>227</v>
      </c>
      <c r="C37" s="33" t="s">
        <v>268</v>
      </c>
      <c r="D37" s="34" t="s">
        <v>271</v>
      </c>
      <c r="E37" s="34"/>
      <c r="F37" s="34"/>
      <c r="G37" s="33" t="s">
        <v>15</v>
      </c>
      <c r="H37" s="33" t="s">
        <v>16</v>
      </c>
      <c r="I37" s="35" t="s">
        <v>18</v>
      </c>
      <c r="J37" s="35" t="s">
        <v>102</v>
      </c>
      <c r="K37" s="54" t="str">
        <f>VLOOKUP(D37,[1]财险!$D:$J,4,0)</f>
        <v>MP09110010</v>
      </c>
      <c r="L37" s="54" t="str">
        <f>VLOOKUP(D37,[1]财险!$D:$J,5,0)</f>
        <v>H00001731612016120904211</v>
      </c>
      <c r="M37" s="54" t="str">
        <f>VLOOKUP(D37,[1]财险!$D:$J,6,0)</f>
        <v>H00001731612016120904211</v>
      </c>
      <c r="N37" s="55">
        <f>VLOOKUP(D37,[1]财险!$D:$J,7,0)</f>
        <v>42713</v>
      </c>
    </row>
    <row r="38" ht="15.6" spans="1:14">
      <c r="A38" s="32">
        <v>36</v>
      </c>
      <c r="B38" s="32" t="s">
        <v>227</v>
      </c>
      <c r="C38" s="33" t="s">
        <v>245</v>
      </c>
      <c r="D38" s="34" t="s">
        <v>272</v>
      </c>
      <c r="E38" s="34"/>
      <c r="F38" s="34"/>
      <c r="G38" s="33" t="s">
        <v>15</v>
      </c>
      <c r="H38" s="33" t="s">
        <v>16</v>
      </c>
      <c r="I38" s="35" t="s">
        <v>18</v>
      </c>
      <c r="J38" s="35" t="s">
        <v>102</v>
      </c>
      <c r="K38" s="54" t="str">
        <f>VLOOKUP(D38,[1]财险!$D:$J,4,0)</f>
        <v>MP11000025</v>
      </c>
      <c r="L38" s="54" t="str">
        <f>VLOOKUP(D38,[1]财险!$D:$J,5,0)</f>
        <v>H00001730812017050483661</v>
      </c>
      <c r="M38" s="54" t="str">
        <f>VLOOKUP(D38,[1]财险!$D:$J,6,0)</f>
        <v>H00001730812017050483661</v>
      </c>
      <c r="N38" s="55" t="str">
        <f>VLOOKUP(D38,[1]财险!$D:$J,7,0)</f>
        <v>2017-05-04</v>
      </c>
    </row>
    <row r="39" ht="15.6" spans="1:14">
      <c r="A39" s="32">
        <v>37</v>
      </c>
      <c r="B39" s="32" t="s">
        <v>227</v>
      </c>
      <c r="C39" s="33" t="s">
        <v>273</v>
      </c>
      <c r="D39" s="34" t="s">
        <v>274</v>
      </c>
      <c r="E39" s="34"/>
      <c r="F39" s="34"/>
      <c r="G39" s="33" t="s">
        <v>15</v>
      </c>
      <c r="H39" s="33" t="s">
        <v>16</v>
      </c>
      <c r="I39" s="35" t="s">
        <v>18</v>
      </c>
      <c r="J39" s="35" t="s">
        <v>102</v>
      </c>
      <c r="K39" s="54" t="str">
        <f>VLOOKUP(D39,[1]财险!$D:$J,4,0)</f>
        <v>MP08000015</v>
      </c>
      <c r="L39" s="54" t="str">
        <f>VLOOKUP(D39,[1]财险!$D:$J,5,0)</f>
        <v>C00001731312018031609132</v>
      </c>
      <c r="M39" s="54" t="str">
        <f>VLOOKUP(D39,[1]财险!$D:$J,6,0)</f>
        <v>C00001731312018031609132</v>
      </c>
      <c r="N39" s="55">
        <f>VLOOKUP(D39,[1]财险!$D:$J,7,0)</f>
        <v>42859</v>
      </c>
    </row>
    <row r="40" ht="15.6" spans="1:14">
      <c r="A40" s="32">
        <v>38</v>
      </c>
      <c r="B40" s="32" t="s">
        <v>227</v>
      </c>
      <c r="C40" s="33" t="s">
        <v>228</v>
      </c>
      <c r="D40" s="34" t="s">
        <v>275</v>
      </c>
      <c r="E40" s="34"/>
      <c r="F40" s="34"/>
      <c r="G40" s="33" t="s">
        <v>15</v>
      </c>
      <c r="H40" s="33" t="s">
        <v>16</v>
      </c>
      <c r="I40" s="35" t="s">
        <v>18</v>
      </c>
      <c r="J40" s="35" t="s">
        <v>102</v>
      </c>
      <c r="K40" s="54" t="str">
        <f>VLOOKUP(D40,[1]财险!$D:$J,4,0)</f>
        <v>MP02000238</v>
      </c>
      <c r="L40" s="54" t="str">
        <f>VLOOKUP(D40,[1]财险!$D:$J,5,0)</f>
        <v>C00001732112019122702032</v>
      </c>
      <c r="M40" s="54" t="str">
        <f>VLOOKUP(D40,[1]财险!$D:$J,6,0)</f>
        <v>C00001732112019122702032</v>
      </c>
      <c r="N40" s="55">
        <f>VLOOKUP(D40,[1]财险!$D:$J,7,0)</f>
        <v>44018</v>
      </c>
    </row>
    <row r="41" ht="15.6" spans="1:14">
      <c r="A41" s="32">
        <v>39</v>
      </c>
      <c r="B41" s="32" t="s">
        <v>227</v>
      </c>
      <c r="C41" s="33" t="s">
        <v>247</v>
      </c>
      <c r="D41" s="34" t="s">
        <v>276</v>
      </c>
      <c r="E41" s="34"/>
      <c r="F41" s="34"/>
      <c r="G41" s="33" t="s">
        <v>15</v>
      </c>
      <c r="H41" s="33" t="s">
        <v>16</v>
      </c>
      <c r="I41" s="35" t="s">
        <v>18</v>
      </c>
      <c r="J41" s="35" t="s">
        <v>102</v>
      </c>
      <c r="K41" s="54" t="str">
        <f>VLOOKUP(D41,[1]财险!$D:$J,4,0)</f>
        <v>MP10090087</v>
      </c>
      <c r="L41" s="54" t="str">
        <f>VLOOKUP(D41,[1]财险!$D:$J,5,0)</f>
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</c>
      <c r="M41" s="54" t="str">
        <f>VLOOKUP(D41,[1]财险!$D:$J,6,0)</f>
        <v>平安雇主责任保险附加伤残赔偿比例特约保险（C款）: C00001730922018051012882
平安雇主责任保险附加伤残赔偿比例特约保险（A款）: C00001730922018050811922
平安雇主责任保险附加伤残赔偿比例特约保险（B款）: C00001730922018050811902
平安责任保险附加传染病救助保险: C00001730922018082304442
平安雇主责任保险附加被保险场所就餐责任保险: C00001730922018082202451
平安雇主责任保险附加被保险人组织的社会活动或文娱活动保险: C00001730922018082202461
平安责任保险附加雇员传染病责任保险（A款）: C00001730922020022400622
平安雇主责任保险附加住院津贴保险: C00001730922018082203061
平安雇主责任保险（A款）: C00001730912019122506691
平安责任保险附加雇员传染病责任保险（B款）: C00001730922020022400632
平安雇主责任保险附加境内公出保险: C00001730922018082202781</v>
      </c>
      <c r="N41" s="55">
        <f>VLOOKUP(D41,[1]财险!$D:$J,7,0)</f>
        <v>43886</v>
      </c>
    </row>
    <row r="42" ht="15.6" spans="1:14">
      <c r="A42" s="32">
        <v>40</v>
      </c>
      <c r="B42" s="32" t="s">
        <v>227</v>
      </c>
      <c r="C42" s="33" t="s">
        <v>247</v>
      </c>
      <c r="D42" s="34" t="s">
        <v>277</v>
      </c>
      <c r="E42" s="34"/>
      <c r="F42" s="34"/>
      <c r="G42" s="33" t="s">
        <v>15</v>
      </c>
      <c r="H42" s="33" t="s">
        <v>16</v>
      </c>
      <c r="I42" s="35" t="s">
        <v>18</v>
      </c>
      <c r="J42" s="35" t="s">
        <v>102</v>
      </c>
      <c r="K42" s="54" t="str">
        <f>VLOOKUP(D42,[1]财险!$D:$J,4,0)</f>
        <v>MP07000755</v>
      </c>
      <c r="L42" s="54" t="str">
        <f>VLOOKUP(D42,[1]财险!$D:$J,5,0)</f>
        <v>C00001730912019122507021</v>
      </c>
      <c r="M42" s="54" t="str">
        <f>VLOOKUP(D42,[1]财险!$D:$J,6,0)</f>
        <v>C00001730912019122507021</v>
      </c>
      <c r="N42" s="55">
        <f>VLOOKUP(D42,[1]财险!$D:$J,7,0)</f>
        <v>43824</v>
      </c>
    </row>
    <row r="43" ht="15.6" spans="1:14">
      <c r="A43" s="32">
        <v>41</v>
      </c>
      <c r="B43" s="32" t="s">
        <v>227</v>
      </c>
      <c r="C43" s="33" t="s">
        <v>247</v>
      </c>
      <c r="D43" s="34" t="s">
        <v>278</v>
      </c>
      <c r="E43" s="34"/>
      <c r="F43" s="34"/>
      <c r="G43" s="33" t="s">
        <v>15</v>
      </c>
      <c r="H43" s="33" t="s">
        <v>16</v>
      </c>
      <c r="I43" s="35" t="s">
        <v>18</v>
      </c>
      <c r="J43" s="35" t="s">
        <v>102</v>
      </c>
      <c r="K43" s="54" t="str">
        <f>VLOOKUP(D43,[1]财险!$D:$J,4,0)</f>
        <v>MP07000059</v>
      </c>
      <c r="L43" s="54" t="str">
        <f>VLOOKUP(D43,[1]财险!$D:$J,5,0)</f>
        <v>C00001730912019122508031</v>
      </c>
      <c r="M43" s="54" t="str">
        <f>VLOOKUP(D43,[1]财险!$D:$J,6,0)</f>
        <v>C00001730912019122508031</v>
      </c>
      <c r="N43" s="55">
        <f>VLOOKUP(D43,[1]财险!$D:$J,7,0)</f>
        <v>43824</v>
      </c>
    </row>
    <row r="44" ht="15.6" spans="1:14">
      <c r="A44" s="32">
        <v>42</v>
      </c>
      <c r="B44" s="32" t="s">
        <v>227</v>
      </c>
      <c r="C44" s="33" t="s">
        <v>247</v>
      </c>
      <c r="D44" s="34" t="s">
        <v>279</v>
      </c>
      <c r="E44" s="34"/>
      <c r="F44" s="34"/>
      <c r="G44" s="33" t="s">
        <v>15</v>
      </c>
      <c r="H44" s="33" t="s">
        <v>16</v>
      </c>
      <c r="I44" s="35" t="s">
        <v>18</v>
      </c>
      <c r="J44" s="35" t="s">
        <v>102</v>
      </c>
      <c r="K44" s="54" t="str">
        <f>VLOOKUP(D44,[1]财险!$D:$J,4,0)</f>
        <v>MP07000062</v>
      </c>
      <c r="L44" s="54" t="str">
        <f>VLOOKUP(D44,[1]财险!$D:$J,5,0)</f>
        <v>C00001730912019122508041</v>
      </c>
      <c r="M44" s="54" t="str">
        <f>VLOOKUP(D44,[1]财险!$D:$J,6,0)</f>
        <v>C00001730912019122508041</v>
      </c>
      <c r="N44" s="55">
        <f>VLOOKUP(D44,[1]财险!$D:$J,7,0)</f>
        <v>43824</v>
      </c>
    </row>
    <row r="45" ht="15.6" spans="1:14">
      <c r="A45" s="32">
        <v>43</v>
      </c>
      <c r="B45" s="32" t="s">
        <v>227</v>
      </c>
      <c r="C45" s="33" t="s">
        <v>247</v>
      </c>
      <c r="D45" s="34" t="s">
        <v>280</v>
      </c>
      <c r="E45" s="34"/>
      <c r="F45" s="34"/>
      <c r="G45" s="33" t="s">
        <v>15</v>
      </c>
      <c r="H45" s="33" t="s">
        <v>16</v>
      </c>
      <c r="I45" s="35" t="s">
        <v>18</v>
      </c>
      <c r="J45" s="35" t="s">
        <v>102</v>
      </c>
      <c r="K45" s="54" t="str">
        <f>VLOOKUP(D45,[1]财险!$D:$J,4,0)</f>
        <v>MP02120037</v>
      </c>
      <c r="L45" s="54" t="str">
        <f>VLOOKUP(D45,[1]财险!$D:$J,5,0)</f>
        <v>C00001730912019122627982</v>
      </c>
      <c r="M45" s="54" t="str">
        <f>VLOOKUP(D45,[1]财险!$D:$J,6,0)</f>
        <v>C00001730912019122627982</v>
      </c>
      <c r="N45" s="55">
        <f>VLOOKUP(D45,[1]财险!$D:$J,7,0)</f>
        <v>43825</v>
      </c>
    </row>
    <row r="46" ht="15.6" spans="1:14">
      <c r="A46" s="32">
        <v>44</v>
      </c>
      <c r="B46" s="32" t="s">
        <v>227</v>
      </c>
      <c r="C46" s="33" t="s">
        <v>247</v>
      </c>
      <c r="D46" s="34" t="s">
        <v>281</v>
      </c>
      <c r="E46" s="34"/>
      <c r="F46" s="34"/>
      <c r="G46" s="33" t="s">
        <v>15</v>
      </c>
      <c r="H46" s="33" t="s">
        <v>16</v>
      </c>
      <c r="I46" s="35" t="s">
        <v>18</v>
      </c>
      <c r="J46" s="35" t="s">
        <v>102</v>
      </c>
      <c r="K46" s="54" t="str">
        <f>VLOOKUP(D46,[1]财险!$D:$J,4,0)</f>
        <v>MP07000489</v>
      </c>
      <c r="L46" s="54" t="str">
        <f>VLOOKUP(D46,[1]财险!$D:$J,5,0)</f>
        <v>C00001730912019122506741</v>
      </c>
      <c r="M46" s="54" t="str">
        <f>VLOOKUP(D46,[1]财险!$D:$J,6,0)</f>
        <v>C00001730912019122506741</v>
      </c>
      <c r="N46" s="55">
        <f>VLOOKUP(D46,[1]财险!$D:$J,7,0)</f>
        <v>43824</v>
      </c>
    </row>
    <row r="47" ht="15.6" spans="1:14">
      <c r="A47" s="32">
        <v>45</v>
      </c>
      <c r="B47" s="32" t="s">
        <v>227</v>
      </c>
      <c r="C47" s="33" t="s">
        <v>240</v>
      </c>
      <c r="D47" s="34" t="s">
        <v>282</v>
      </c>
      <c r="E47" s="34"/>
      <c r="F47" s="34"/>
      <c r="G47" s="33" t="s">
        <v>15</v>
      </c>
      <c r="H47" s="33" t="s">
        <v>16</v>
      </c>
      <c r="I47" s="35" t="s">
        <v>18</v>
      </c>
      <c r="J47" s="35" t="s">
        <v>102</v>
      </c>
      <c r="K47" s="54" t="str">
        <f>VLOOKUP(D47,[1]财险!$D:$J,4,0)</f>
        <v>MP04000001</v>
      </c>
      <c r="L47" s="54" t="str">
        <f>VLOOKUP(D47,[1]财险!$D:$J,5,0)</f>
        <v>H00001730612017050483601</v>
      </c>
      <c r="M47" s="54" t="str">
        <f>VLOOKUP(D47,[1]财险!$D:$J,6,0)</f>
        <v>H00001730612017050483601</v>
      </c>
      <c r="N47" s="55">
        <f>VLOOKUP(D47,[1]财险!$D:$J,7,0)</f>
        <v>42859</v>
      </c>
    </row>
    <row r="48" ht="60" customHeight="1" spans="1:14">
      <c r="A48" s="32">
        <v>46</v>
      </c>
      <c r="B48" s="32" t="s">
        <v>227</v>
      </c>
      <c r="C48" s="35" t="s">
        <v>228</v>
      </c>
      <c r="D48" s="36" t="s">
        <v>283</v>
      </c>
      <c r="E48" s="36"/>
      <c r="F48" s="36"/>
      <c r="G48" s="35" t="s">
        <v>15</v>
      </c>
      <c r="H48" s="35" t="s">
        <v>16</v>
      </c>
      <c r="I48" s="35" t="s">
        <v>18</v>
      </c>
      <c r="J48" s="35" t="s">
        <v>284</v>
      </c>
      <c r="K48" s="54" t="str">
        <f>VLOOKUP(D48,[1]财险!$D:$J,4,0)</f>
        <v>MP02350041</v>
      </c>
      <c r="L48" s="54" t="str">
        <f>VLOOKUP(D48,[1]财险!$D:$J,5,0)</f>
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</c>
      <c r="M48" s="54" t="str">
        <f>VLOOKUP(D48,[1]财险!$D:$J,6,0)</f>
        <v>(平安财险)(备-普通意外保险)【2021】(主) 020号：C00001732312021011000201
(平安财险)(备-普通家财险)【2020】(附) 801号：C00001732122018052817852
(平安财险)(备-责任保险)【2020】(附) 789号：C00001730922018053018682
(平安财险)(备-普通家财险)【2020】(主) 052号：C00001732112019121811592
(平安财险)(备-普通家财险)【2020】(主) 060号：C00001732112019121811652</v>
      </c>
      <c r="N48" s="55" t="str">
        <f>VLOOKUP(D48,[1]财险!$D:$J,7,0)</f>
        <v>2023-03-04</v>
      </c>
    </row>
    <row r="49" ht="15.6" spans="1:14">
      <c r="A49" s="32">
        <v>47</v>
      </c>
      <c r="B49" s="32" t="s">
        <v>227</v>
      </c>
      <c r="C49" s="33" t="s">
        <v>247</v>
      </c>
      <c r="D49" s="34" t="s">
        <v>285</v>
      </c>
      <c r="E49" s="34"/>
      <c r="F49" s="34"/>
      <c r="G49" s="33" t="s">
        <v>15</v>
      </c>
      <c r="H49" s="33" t="s">
        <v>16</v>
      </c>
      <c r="I49" s="35" t="s">
        <v>18</v>
      </c>
      <c r="J49" s="35" t="s">
        <v>102</v>
      </c>
      <c r="K49" s="54" t="str">
        <f>VLOOKUP(D49,[1]财险!$D:$J,4,0)</f>
        <v>MP07110007</v>
      </c>
      <c r="L49" s="54" t="str">
        <f>VLOOKUP(D49,[1]财险!$D:$J,5,0)</f>
        <v>C00001730912019122509341</v>
      </c>
      <c r="M49" s="54" t="str">
        <f>VLOOKUP(D49,[1]财险!$D:$J,6,0)</f>
        <v>C00001730912019122509341</v>
      </c>
      <c r="N49" s="55">
        <f>VLOOKUP(D49,[1]财险!$D:$J,7,0)</f>
        <v>43824</v>
      </c>
    </row>
    <row r="50" ht="15.6" spans="1:14">
      <c r="A50" s="32">
        <v>48</v>
      </c>
      <c r="B50" s="32" t="s">
        <v>227</v>
      </c>
      <c r="C50" s="33" t="s">
        <v>247</v>
      </c>
      <c r="D50" s="34" t="s">
        <v>286</v>
      </c>
      <c r="E50" s="34"/>
      <c r="F50" s="34"/>
      <c r="G50" s="33" t="s">
        <v>15</v>
      </c>
      <c r="H50" s="33" t="s">
        <v>16</v>
      </c>
      <c r="I50" s="35" t="s">
        <v>18</v>
      </c>
      <c r="J50" s="35" t="s">
        <v>102</v>
      </c>
      <c r="K50" s="54" t="str">
        <f>VLOOKUP(D50,[1]财险!$D:$J,4,0)</f>
        <v>MP07110010</v>
      </c>
      <c r="L50" s="54" t="str">
        <f>VLOOKUP(D50,[1]财险!$D:$J,5,0)</f>
        <v>C00001730912019122506711</v>
      </c>
      <c r="M50" s="54" t="str">
        <f>VLOOKUP(D50,[1]财险!$D:$J,6,0)</f>
        <v>C00001730912019122506711</v>
      </c>
      <c r="N50" s="55">
        <f>VLOOKUP(D50,[1]财险!$D:$J,7,0)</f>
        <v>43824</v>
      </c>
    </row>
    <row r="51" ht="15.6" spans="1:14">
      <c r="A51" s="32">
        <v>49</v>
      </c>
      <c r="B51" s="32" t="s">
        <v>227</v>
      </c>
      <c r="C51" s="33" t="s">
        <v>240</v>
      </c>
      <c r="D51" s="34" t="s">
        <v>287</v>
      </c>
      <c r="E51" s="34"/>
      <c r="F51" s="34"/>
      <c r="G51" s="33" t="s">
        <v>15</v>
      </c>
      <c r="H51" s="33" t="s">
        <v>16</v>
      </c>
      <c r="I51" s="35" t="s">
        <v>18</v>
      </c>
      <c r="J51" s="35" t="s">
        <v>102</v>
      </c>
      <c r="K51" s="54" t="str">
        <f>VLOOKUP(D51,[1]财险!$D:$J,4,0)</f>
        <v>MP04000027</v>
      </c>
      <c r="L51" s="54" t="str">
        <f>VLOOKUP(D51,[1]财险!$D:$J,5,0)</f>
        <v>H00001730612017050447081</v>
      </c>
      <c r="M51" s="54" t="str">
        <f>VLOOKUP(D51,[1]财险!$D:$J,6,0)</f>
        <v>H00001730612017050447081</v>
      </c>
      <c r="N51" s="55">
        <f>VLOOKUP(D51,[1]财险!$D:$J,7,0)</f>
        <v>42859</v>
      </c>
    </row>
    <row r="52" ht="15.6" spans="1:14">
      <c r="A52" s="32">
        <v>50</v>
      </c>
      <c r="B52" s="32" t="s">
        <v>227</v>
      </c>
      <c r="C52" s="33" t="s">
        <v>247</v>
      </c>
      <c r="D52" s="34" t="s">
        <v>288</v>
      </c>
      <c r="E52" s="34"/>
      <c r="F52" s="34"/>
      <c r="G52" s="33" t="s">
        <v>15</v>
      </c>
      <c r="H52" s="33" t="s">
        <v>16</v>
      </c>
      <c r="I52" s="35" t="s">
        <v>18</v>
      </c>
      <c r="J52" s="35" t="s">
        <v>102</v>
      </c>
      <c r="K52" s="54" t="str">
        <f>VLOOKUP(D52,[1]财险!$D:$J,4,0)</f>
        <v>MP07000284</v>
      </c>
      <c r="L52" s="54" t="str">
        <f>VLOOKUP(D52,[1]财险!$D:$J,5,0)</f>
        <v>C00001731912023070200301</v>
      </c>
      <c r="M52" s="54" t="str">
        <f>VLOOKUP(D52,[1]财险!$D:$J,6,0)</f>
        <v>C00001731912023070200301</v>
      </c>
      <c r="N52" s="55">
        <f>VLOOKUP(D52,[1]财险!$D:$J,7,0)</f>
        <v>45109</v>
      </c>
    </row>
    <row r="53" ht="15.6" spans="1:14">
      <c r="A53" s="32">
        <v>51</v>
      </c>
      <c r="B53" s="32" t="s">
        <v>227</v>
      </c>
      <c r="C53" s="33" t="s">
        <v>289</v>
      </c>
      <c r="D53" s="34" t="s">
        <v>290</v>
      </c>
      <c r="E53" s="34"/>
      <c r="F53" s="34"/>
      <c r="G53" s="33" t="s">
        <v>15</v>
      </c>
      <c r="H53" s="33" t="s">
        <v>16</v>
      </c>
      <c r="I53" s="35" t="s">
        <v>18</v>
      </c>
      <c r="J53" s="35" t="s">
        <v>232</v>
      </c>
      <c r="K53" s="54" t="str">
        <f>VLOOKUP(D53,[1]财险!$D:$J,4,0)</f>
        <v>MP02350009</v>
      </c>
      <c r="L53" s="54" t="str">
        <f>VLOOKUP(D53,[1]财险!$D:$J,5,0)</f>
        <v>C00001732112019121811652</v>
      </c>
      <c r="M53" s="54" t="str">
        <f>VLOOKUP(D53,[1]财险!$D:$J,6,0)</f>
        <v>C00001732112019121811652</v>
      </c>
      <c r="N53" s="55" t="str">
        <f>VLOOKUP(D53,[1]财险!$D:$J,7,0)</f>
        <v>2019-12-18</v>
      </c>
    </row>
    <row r="54" ht="15.6" spans="1:14">
      <c r="A54" s="32">
        <v>52</v>
      </c>
      <c r="B54" s="32" t="s">
        <v>227</v>
      </c>
      <c r="C54" s="37" t="s">
        <v>245</v>
      </c>
      <c r="D54" s="38" t="s">
        <v>291</v>
      </c>
      <c r="E54" s="38"/>
      <c r="F54" s="38"/>
      <c r="G54" s="33" t="s">
        <v>15</v>
      </c>
      <c r="H54" s="33" t="s">
        <v>16</v>
      </c>
      <c r="I54" s="35" t="s">
        <v>18</v>
      </c>
      <c r="J54" s="35" t="s">
        <v>102</v>
      </c>
      <c r="K54" s="54" t="str">
        <f>VLOOKUP(D54,[1]财险!$D:$J,4,0)</f>
        <v>MP11000025</v>
      </c>
      <c r="L54" s="54" t="str">
        <f>VLOOKUP(D54,[1]财险!$D:$J,5,0)</f>
        <v>H00001730812017050483661</v>
      </c>
      <c r="M54" s="54" t="str">
        <f>VLOOKUP(D54,[1]财险!$D:$J,6,0)</f>
        <v>H00001730812017050483661</v>
      </c>
      <c r="N54" s="55">
        <f>VLOOKUP(D54,[1]财险!$D:$J,7,0)</f>
        <v>42859</v>
      </c>
    </row>
    <row r="55" ht="15.6" spans="1:14">
      <c r="A55" s="32">
        <v>53</v>
      </c>
      <c r="B55" s="32" t="s">
        <v>227</v>
      </c>
      <c r="C55" s="37" t="s">
        <v>245</v>
      </c>
      <c r="D55" s="38" t="s">
        <v>292</v>
      </c>
      <c r="E55" s="38"/>
      <c r="F55" s="38"/>
      <c r="G55" s="33" t="s">
        <v>15</v>
      </c>
      <c r="H55" s="33" t="s">
        <v>16</v>
      </c>
      <c r="I55" s="35" t="s">
        <v>18</v>
      </c>
      <c r="J55" s="35" t="s">
        <v>102</v>
      </c>
      <c r="K55" s="54" t="str">
        <f>VLOOKUP(D55,[1]财险!$D:$J,4,0)</f>
        <v>MP11000024</v>
      </c>
      <c r="L55" s="54" t="str">
        <f>VLOOKUP(D55,[1]财险!$D:$J,5,0)</f>
        <v>H00001730812017050477121</v>
      </c>
      <c r="M55" s="54" t="str">
        <f>VLOOKUP(D55,[1]财险!$D:$J,6,0)</f>
        <v>H00001730812017050477121</v>
      </c>
      <c r="N55" s="55">
        <f>VLOOKUP(D55,[1]财险!$D:$J,7,0)</f>
        <v>42859</v>
      </c>
    </row>
    <row r="56" ht="15.6" spans="1:14">
      <c r="A56" s="32">
        <v>54</v>
      </c>
      <c r="B56" s="32" t="s">
        <v>227</v>
      </c>
      <c r="C56" s="37" t="s">
        <v>245</v>
      </c>
      <c r="D56" s="38" t="s">
        <v>293</v>
      </c>
      <c r="E56" s="38"/>
      <c r="F56" s="38"/>
      <c r="G56" s="33" t="s">
        <v>15</v>
      </c>
      <c r="H56" s="33" t="s">
        <v>16</v>
      </c>
      <c r="I56" s="35" t="s">
        <v>18</v>
      </c>
      <c r="J56" s="35" t="s">
        <v>102</v>
      </c>
      <c r="K56" s="54" t="str">
        <f>VLOOKUP(D56,[1]财险!$D:$J,4,0)</f>
        <v>MP11000005</v>
      </c>
      <c r="L56" s="54" t="str">
        <f>VLOOKUP(D56,[1]财险!$D:$J,5,0)</f>
        <v>H00001730812017050483661</v>
      </c>
      <c r="M56" s="54" t="str">
        <f>VLOOKUP(D56,[1]财险!$D:$J,6,0)</f>
        <v>H00001730812017050483661</v>
      </c>
      <c r="N56" s="55">
        <f>VLOOKUP(D56,[1]财险!$D:$J,7,0)</f>
        <v>42859</v>
      </c>
    </row>
    <row r="57" ht="15.6" spans="1:14">
      <c r="A57" s="32">
        <v>55</v>
      </c>
      <c r="B57" s="32" t="s">
        <v>227</v>
      </c>
      <c r="C57" s="35" t="s">
        <v>245</v>
      </c>
      <c r="D57" s="36" t="s">
        <v>294</v>
      </c>
      <c r="E57" s="36"/>
      <c r="F57" s="36"/>
      <c r="G57" s="35" t="s">
        <v>15</v>
      </c>
      <c r="H57" s="35" t="s">
        <v>16</v>
      </c>
      <c r="I57" s="35" t="s">
        <v>18</v>
      </c>
      <c r="J57" s="35" t="s">
        <v>116</v>
      </c>
      <c r="K57" s="54" t="str">
        <f>VLOOKUP(D57,[1]财险!$D:$J,4,0)</f>
        <v>MP05000018</v>
      </c>
      <c r="L57" s="54" t="str">
        <f>VLOOKUP(D57,[1]财险!$D:$J,5,0)</f>
        <v>C00001731412020021902451</v>
      </c>
      <c r="M57" s="54" t="str">
        <f>VLOOKUP(D57,[1]财险!$D:$J,6,0)</f>
        <v>C00001731412020021902451</v>
      </c>
      <c r="N57" s="55" t="str">
        <f>VLOOKUP(D57,[1]财险!$D:$J,7,0)</f>
        <v>2020-02-19</v>
      </c>
    </row>
    <row r="58" ht="15.6" spans="1:14">
      <c r="A58" s="32">
        <v>56</v>
      </c>
      <c r="B58" s="32" t="s">
        <v>227</v>
      </c>
      <c r="C58" s="35" t="s">
        <v>273</v>
      </c>
      <c r="D58" s="36" t="s">
        <v>295</v>
      </c>
      <c r="E58" s="36"/>
      <c r="F58" s="36"/>
      <c r="G58" s="35" t="s">
        <v>15</v>
      </c>
      <c r="H58" s="35" t="s">
        <v>16</v>
      </c>
      <c r="I58" s="35" t="s">
        <v>18</v>
      </c>
      <c r="J58" s="35" t="s">
        <v>116</v>
      </c>
      <c r="K58" s="54" t="str">
        <f>VLOOKUP(D58,[1]财险!$D:$J,4,0)</f>
        <v>MP05000043</v>
      </c>
      <c r="L58" s="54" t="str">
        <f>VLOOKUP(D58,[1]财险!$D:$J,5,0)</f>
        <v>C00001731412022121288751</v>
      </c>
      <c r="M58" s="54" t="str">
        <f>VLOOKUP(D58,[1]财险!$D:$J,6,0)</f>
        <v>C00001731412022121288751</v>
      </c>
      <c r="N58" s="55">
        <f>VLOOKUP(D58,[1]财险!$D:$J,7,0)</f>
        <v>44907</v>
      </c>
    </row>
    <row r="59" ht="15.6" spans="1:14">
      <c r="A59" s="32">
        <v>57</v>
      </c>
      <c r="B59" s="32" t="s">
        <v>227</v>
      </c>
      <c r="C59" s="35" t="s">
        <v>245</v>
      </c>
      <c r="D59" s="36" t="s">
        <v>296</v>
      </c>
      <c r="E59" s="36"/>
      <c r="F59" s="36"/>
      <c r="G59" s="35" t="s">
        <v>15</v>
      </c>
      <c r="H59" s="35" t="s">
        <v>16</v>
      </c>
      <c r="I59" s="35" t="s">
        <v>18</v>
      </c>
      <c r="J59" s="35" t="s">
        <v>116</v>
      </c>
      <c r="K59" s="54" t="str">
        <f>VLOOKUP(D59,[1]财险!$D:$J,4,0)</f>
        <v>MP05000035</v>
      </c>
      <c r="L59" s="54" t="str">
        <f>VLOOKUP(D59,[1]财险!$D:$J,5,0)</f>
        <v>C00001731412020112405822</v>
      </c>
      <c r="M59" s="54" t="str">
        <f>VLOOKUP(D59,[1]财险!$D:$J,6,0)</f>
        <v>C00001731412020112405822</v>
      </c>
      <c r="N59" s="55">
        <f>VLOOKUP(D59,[1]财险!$D:$J,7,0)</f>
        <v>44740</v>
      </c>
    </row>
    <row r="60" s="24" customFormat="1" ht="36" customHeight="1" spans="1:14">
      <c r="A60" s="32">
        <v>58</v>
      </c>
      <c r="B60" s="32" t="s">
        <v>227</v>
      </c>
      <c r="C60" s="32" t="s">
        <v>257</v>
      </c>
      <c r="D60" s="39" t="s">
        <v>297</v>
      </c>
      <c r="E60" s="39"/>
      <c r="F60" s="36"/>
      <c r="G60" s="35" t="s">
        <v>15</v>
      </c>
      <c r="H60" s="32" t="s">
        <v>16</v>
      </c>
      <c r="I60" s="35" t="s">
        <v>18</v>
      </c>
      <c r="J60" s="32" t="s">
        <v>232</v>
      </c>
      <c r="K60" s="54" t="str">
        <f>VLOOKUP(D60,[1]财险!$D:$J,4,0)</f>
        <v>MP02350042</v>
      </c>
      <c r="L60" s="54" t="str">
        <f>VLOOKUP(D60,[1]财险!$D:$J,5,0)</f>
        <v>平安附加家庭财产盗抢损失保险 ：C00001732122018052817852
平安产险居家责任保险 ：C00001730912022092241011
平安银行卡盗刷保险 ：C00001732112019121811652
平安家庭财产保险： C00001732112019121811592</v>
      </c>
      <c r="M60" s="54" t="str">
        <f>VLOOKUP(D60,[1]财险!$D:$J,6,0)</f>
        <v>平安附加家庭财产盗抢损失保险 C00001732122018052817852平安产险居家责任保险 C00001730912022092241011平安银行卡盗刷保险 C00001732112019121811652平安家庭财产保险 C00001732112019121811592</v>
      </c>
      <c r="N60" s="55">
        <f>VLOOKUP(D60,[1]财险!$D:$J,7,0)</f>
        <v>43257</v>
      </c>
    </row>
    <row r="61" ht="28.8" spans="1:14">
      <c r="A61" s="32">
        <v>59</v>
      </c>
      <c r="B61" s="32" t="s">
        <v>227</v>
      </c>
      <c r="C61" s="40" t="s">
        <v>298</v>
      </c>
      <c r="D61" s="41" t="s">
        <v>299</v>
      </c>
      <c r="E61" s="41"/>
      <c r="F61" s="42" t="s">
        <v>300</v>
      </c>
      <c r="G61" s="43" t="s">
        <v>15</v>
      </c>
      <c r="H61" s="43" t="s">
        <v>16</v>
      </c>
      <c r="I61" s="43" t="s">
        <v>18</v>
      </c>
      <c r="J61" s="56" t="s">
        <v>232</v>
      </c>
      <c r="K61" s="54" t="str">
        <f>VLOOKUP(D61,[1]财险!$D:$J,4,0)</f>
        <v>MP03001409</v>
      </c>
      <c r="L61" s="54" t="str">
        <f>VLOOKUP(D61,[1]财险!$D:$J,5,0)</f>
        <v>C00001732312022062915031</v>
      </c>
      <c r="M61" s="54" t="str">
        <f>VLOOKUP(D61,[1]财险!$D:$J,6,0)</f>
        <v>C00001732312022062915031</v>
      </c>
      <c r="N61" s="55">
        <f>VLOOKUP(D61,[1]财险!$D:$J,7,0)</f>
        <v>45107</v>
      </c>
    </row>
    <row r="62" ht="28.8" spans="1:14">
      <c r="A62" s="32">
        <v>60</v>
      </c>
      <c r="B62" s="32" t="s">
        <v>227</v>
      </c>
      <c r="C62" s="40" t="s">
        <v>298</v>
      </c>
      <c r="D62" s="41" t="s">
        <v>301</v>
      </c>
      <c r="E62" s="41"/>
      <c r="F62" s="42" t="s">
        <v>302</v>
      </c>
      <c r="G62" s="43" t="s">
        <v>15</v>
      </c>
      <c r="H62" s="43" t="s">
        <v>16</v>
      </c>
      <c r="I62" s="43" t="s">
        <v>18</v>
      </c>
      <c r="J62" s="56" t="s">
        <v>232</v>
      </c>
      <c r="K62" s="54" t="str">
        <f>VLOOKUP(D62,[1]财险!$D:$J,4,0)</f>
        <v>MP03000912　</v>
      </c>
      <c r="L62" s="54" t="str">
        <f>VLOOKUP(D62,[1]财险!$D:$J,5,0)</f>
        <v>C00001732312022062915011</v>
      </c>
      <c r="M62" s="54" t="str">
        <f>VLOOKUP(D62,[1]财险!$D:$J,6,0)</f>
        <v>C00001732312022062915011</v>
      </c>
      <c r="N62" s="55">
        <f>VLOOKUP(D62,[1]财险!$D:$J,7,0)</f>
        <v>44390</v>
      </c>
    </row>
    <row r="63" ht="28.8" spans="1:14">
      <c r="A63" s="32">
        <v>61</v>
      </c>
      <c r="B63" s="32" t="s">
        <v>227</v>
      </c>
      <c r="C63" s="40" t="s">
        <v>303</v>
      </c>
      <c r="D63" s="44" t="s">
        <v>304</v>
      </c>
      <c r="E63" s="44"/>
      <c r="F63" s="42" t="s">
        <v>305</v>
      </c>
      <c r="G63" s="43" t="s">
        <v>15</v>
      </c>
      <c r="H63" s="43" t="s">
        <v>16</v>
      </c>
      <c r="I63" s="43" t="s">
        <v>18</v>
      </c>
      <c r="J63" s="56" t="s">
        <v>232</v>
      </c>
      <c r="K63" s="54" t="str">
        <f>VLOOKUP(D63,[1]财险!$D:$J,4,0)</f>
        <v>MP02000556</v>
      </c>
      <c r="L63" s="54" t="str">
        <f>VLOOKUP(D63,[1]财险!$D:$J,5,0)</f>
        <v>C00001730912019121811552</v>
      </c>
      <c r="M63" s="54" t="str">
        <f>VLOOKUP(D63,[1]财险!$D:$J,6,0)</f>
        <v>C00001730912019121811552</v>
      </c>
      <c r="N63" s="55">
        <f>VLOOKUP(D63,[1]财险!$D:$J,7,0)</f>
        <v>45447</v>
      </c>
    </row>
    <row r="64" s="25" customFormat="1" ht="28.8" spans="1:14">
      <c r="A64" s="45">
        <v>62</v>
      </c>
      <c r="B64" s="45" t="s">
        <v>227</v>
      </c>
      <c r="C64" s="46" t="s">
        <v>257</v>
      </c>
      <c r="D64" s="47" t="s">
        <v>306</v>
      </c>
      <c r="E64" s="47"/>
      <c r="F64" s="48" t="s">
        <v>300</v>
      </c>
      <c r="G64" s="49" t="s">
        <v>15</v>
      </c>
      <c r="H64" s="49" t="s">
        <v>16</v>
      </c>
      <c r="I64" s="49" t="s">
        <v>18</v>
      </c>
      <c r="J64" s="57" t="s">
        <v>232</v>
      </c>
      <c r="K64" s="54" t="str">
        <f>VLOOKUP(D64,[1]财险!$D:$J,4,0)</f>
        <v>MP02000279　</v>
      </c>
      <c r="L64" s="54" t="str">
        <f>VLOOKUP(D64,[1]财险!$D:$J,5,0)</f>
        <v>C00001732312022062915031</v>
      </c>
      <c r="M64" s="54" t="str">
        <f>VLOOKUP(D64,[1]财险!$D:$J,6,0)</f>
        <v>C00001732312022062915031</v>
      </c>
      <c r="N64" s="55">
        <f>VLOOKUP(D64,[1]财险!$D:$J,7,0)</f>
        <v>43969</v>
      </c>
    </row>
    <row r="65" ht="28" customHeight="1" spans="1:14">
      <c r="A65" s="32">
        <v>63</v>
      </c>
      <c r="B65" s="35" t="s">
        <v>227</v>
      </c>
      <c r="C65" s="58" t="s">
        <v>289</v>
      </c>
      <c r="D65" s="59" t="s">
        <v>307</v>
      </c>
      <c r="E65" s="59"/>
      <c r="F65" s="42" t="s">
        <v>308</v>
      </c>
      <c r="G65" s="60" t="s">
        <v>15</v>
      </c>
      <c r="H65" s="60" t="s">
        <v>16</v>
      </c>
      <c r="I65" s="60" t="s">
        <v>18</v>
      </c>
      <c r="J65" s="62" t="s">
        <v>232</v>
      </c>
      <c r="K65" s="54" t="str">
        <f>VLOOKUP(D65,[1]财险!$D:$J,4,0)</f>
        <v>MP02350072</v>
      </c>
      <c r="L65" s="54" t="str">
        <f>VLOOKUP(D65,[1]财险!$D:$J,5,0)</f>
        <v>C00001732112019121811652</v>
      </c>
      <c r="M65" s="54" t="str">
        <f>VLOOKUP(D65,[1]财险!$D:$J,6,0)</f>
        <v>C00001732112019121811652</v>
      </c>
      <c r="N65" s="55">
        <f>VLOOKUP(D65,[1]财险!$D:$J,7,0)</f>
        <v>45391</v>
      </c>
    </row>
    <row r="66" ht="28.8" spans="1:14">
      <c r="A66" s="32">
        <v>64</v>
      </c>
      <c r="B66" s="32" t="s">
        <v>227</v>
      </c>
      <c r="C66" s="40" t="s">
        <v>309</v>
      </c>
      <c r="D66" s="41" t="s">
        <v>310</v>
      </c>
      <c r="E66" s="41"/>
      <c r="F66" s="42" t="s">
        <v>311</v>
      </c>
      <c r="G66" s="43" t="s">
        <v>15</v>
      </c>
      <c r="H66" s="43" t="s">
        <v>16</v>
      </c>
      <c r="I66" s="43" t="s">
        <v>18</v>
      </c>
      <c r="J66" s="56" t="s">
        <v>232</v>
      </c>
      <c r="K66" s="54" t="str">
        <f>VLOOKUP(D66,[1]财险!$D:$J,4,0)</f>
        <v>MP03001420</v>
      </c>
      <c r="L66" s="54" t="str">
        <f>VLOOKUP(D66,[1]财险!$D:$J,5,0)</f>
        <v>C00001732512023042171803</v>
      </c>
      <c r="M66" s="54" t="str">
        <f>VLOOKUP(D66,[1]财险!$D:$J,6,0)</f>
        <v>C00001732512023042171803</v>
      </c>
      <c r="N66" s="55">
        <f>VLOOKUP(D66,[1]财险!$D:$J,7,0)</f>
        <v>45188</v>
      </c>
    </row>
    <row r="67" ht="28.8" spans="1:14">
      <c r="A67" s="32">
        <v>65</v>
      </c>
      <c r="B67" s="35" t="s">
        <v>312</v>
      </c>
      <c r="C67" s="35" t="s">
        <v>240</v>
      </c>
      <c r="D67" s="61" t="s">
        <v>313</v>
      </c>
      <c r="E67" s="62" t="s">
        <v>314</v>
      </c>
      <c r="F67" s="62" t="s">
        <v>315</v>
      </c>
      <c r="G67" s="35" t="s">
        <v>15</v>
      </c>
      <c r="H67" s="35" t="s">
        <v>16</v>
      </c>
      <c r="I67" s="64" t="s">
        <v>18</v>
      </c>
      <c r="J67" s="64" t="s">
        <v>116</v>
      </c>
      <c r="K67" s="54" t="str">
        <f>VLOOKUP(D67,[1]财险!$D:$J,4,0)</f>
        <v>QBA</v>
      </c>
      <c r="L67" s="54" t="str">
        <f>VLOOKUP(D67,[1]财险!$D:$J,5,0)</f>
        <v>财产基本险（2009版）：
人保(备案)[2009]N226号
财产综合险（2009版）：
人保(备案)[2009]N227号
财产一切险（2009版）：
人保财险(备案)[2009]N228号
高新技术企业财产综合险：
人保(备案)[2009]N657号
高新技术企业财产一切险：
人保(备案)[2009]N656号</v>
      </c>
      <c r="M67" s="54" t="str">
        <f>VLOOKUP(D67,[1]财险!$D:$J,6,0)</f>
        <v>财产基本险（2009版）：010039 
财产综合险（2009版）：010040 
财产一切险（2009版）：010119
高新技术企业财产综合险：010299
高新技术企业财产一切险：010298</v>
      </c>
      <c r="N67" s="55">
        <f>VLOOKUP(D67,[1]财险!$D:$J,7,0)</f>
        <v>40074</v>
      </c>
    </row>
    <row r="68" ht="28.8" spans="1:14">
      <c r="A68" s="32">
        <v>66</v>
      </c>
      <c r="B68" s="35" t="s">
        <v>312</v>
      </c>
      <c r="C68" s="35" t="s">
        <v>240</v>
      </c>
      <c r="D68" s="61"/>
      <c r="E68" s="62"/>
      <c r="F68" s="62" t="s">
        <v>316</v>
      </c>
      <c r="G68" s="35" t="s">
        <v>15</v>
      </c>
      <c r="H68" s="35" t="s">
        <v>16</v>
      </c>
      <c r="I68" s="64" t="s">
        <v>18</v>
      </c>
      <c r="J68" s="64" t="s">
        <v>116</v>
      </c>
      <c r="K68" s="54" t="s">
        <v>317</v>
      </c>
      <c r="L68" s="54" t="s">
        <v>318</v>
      </c>
      <c r="M68" s="54" t="s">
        <v>319</v>
      </c>
      <c r="N68" s="55">
        <v>40074</v>
      </c>
    </row>
    <row r="69" ht="20" customHeight="1" spans="1:14">
      <c r="A69" s="32">
        <v>67</v>
      </c>
      <c r="B69" s="35" t="s">
        <v>312</v>
      </c>
      <c r="C69" s="35" t="s">
        <v>240</v>
      </c>
      <c r="D69" s="61"/>
      <c r="E69" s="62" t="s">
        <v>320</v>
      </c>
      <c r="F69" s="62" t="s">
        <v>321</v>
      </c>
      <c r="G69" s="35" t="s">
        <v>15</v>
      </c>
      <c r="H69" s="35" t="s">
        <v>16</v>
      </c>
      <c r="I69" s="64" t="s">
        <v>18</v>
      </c>
      <c r="J69" s="64" t="s">
        <v>116</v>
      </c>
      <c r="K69" s="54" t="s">
        <v>317</v>
      </c>
      <c r="L69" s="54" t="s">
        <v>318</v>
      </c>
      <c r="M69" s="54" t="s">
        <v>319</v>
      </c>
      <c r="N69" s="55">
        <v>40074</v>
      </c>
    </row>
    <row r="70" ht="20" customHeight="1" spans="1:14">
      <c r="A70" s="32">
        <v>68</v>
      </c>
      <c r="B70" s="35" t="s">
        <v>312</v>
      </c>
      <c r="C70" s="35" t="s">
        <v>240</v>
      </c>
      <c r="D70" s="61"/>
      <c r="E70" s="62"/>
      <c r="F70" s="62" t="s">
        <v>322</v>
      </c>
      <c r="G70" s="35" t="s">
        <v>15</v>
      </c>
      <c r="H70" s="35" t="s">
        <v>16</v>
      </c>
      <c r="I70" s="64" t="s">
        <v>18</v>
      </c>
      <c r="J70" s="64" t="s">
        <v>116</v>
      </c>
      <c r="K70" s="54" t="s">
        <v>317</v>
      </c>
      <c r="L70" s="54" t="s">
        <v>318</v>
      </c>
      <c r="M70" s="54" t="s">
        <v>319</v>
      </c>
      <c r="N70" s="55">
        <v>40074</v>
      </c>
    </row>
    <row r="71" ht="20" customHeight="1" spans="1:14">
      <c r="A71" s="32">
        <v>69</v>
      </c>
      <c r="B71" s="35" t="s">
        <v>312</v>
      </c>
      <c r="C71" s="35" t="s">
        <v>240</v>
      </c>
      <c r="D71" s="61"/>
      <c r="E71" s="62"/>
      <c r="F71" s="61" t="s">
        <v>323</v>
      </c>
      <c r="G71" s="35" t="s">
        <v>15</v>
      </c>
      <c r="H71" s="35" t="s">
        <v>16</v>
      </c>
      <c r="I71" s="64" t="s">
        <v>18</v>
      </c>
      <c r="J71" s="64" t="s">
        <v>116</v>
      </c>
      <c r="K71" s="54" t="s">
        <v>317</v>
      </c>
      <c r="L71" s="54" t="s">
        <v>318</v>
      </c>
      <c r="M71" s="54" t="s">
        <v>319</v>
      </c>
      <c r="N71" s="55">
        <v>40074</v>
      </c>
    </row>
    <row r="72" ht="20" customHeight="1" spans="1:14">
      <c r="A72" s="32">
        <v>70</v>
      </c>
      <c r="B72" s="35" t="s">
        <v>312</v>
      </c>
      <c r="C72" s="35" t="s">
        <v>240</v>
      </c>
      <c r="D72" s="61"/>
      <c r="E72" s="62"/>
      <c r="F72" s="62" t="s">
        <v>324</v>
      </c>
      <c r="G72" s="35" t="s">
        <v>15</v>
      </c>
      <c r="H72" s="35" t="s">
        <v>16</v>
      </c>
      <c r="I72" s="64" t="s">
        <v>18</v>
      </c>
      <c r="J72" s="64" t="s">
        <v>116</v>
      </c>
      <c r="K72" s="54" t="s">
        <v>317</v>
      </c>
      <c r="L72" s="54" t="s">
        <v>318</v>
      </c>
      <c r="M72" s="54" t="s">
        <v>319</v>
      </c>
      <c r="N72" s="55">
        <v>40074</v>
      </c>
    </row>
    <row r="73" ht="15.6" spans="1:14">
      <c r="A73" s="32">
        <v>71</v>
      </c>
      <c r="B73" s="35" t="s">
        <v>312</v>
      </c>
      <c r="C73" s="35" t="s">
        <v>240</v>
      </c>
      <c r="D73" s="36" t="s">
        <v>325</v>
      </c>
      <c r="E73" s="36"/>
      <c r="F73" s="36"/>
      <c r="G73" s="35" t="s">
        <v>15</v>
      </c>
      <c r="H73" s="35" t="s">
        <v>16</v>
      </c>
      <c r="I73" s="64" t="s">
        <v>18</v>
      </c>
      <c r="J73" s="64" t="s">
        <v>116</v>
      </c>
      <c r="K73" s="54" t="str">
        <f>VLOOKUP(D73,[1]财险!$D:$J,4,0)</f>
        <v>QSD</v>
      </c>
      <c r="L73" s="54" t="str">
        <f>VLOOKUP(D73,[1]财险!$D:$J,5,0)</f>
        <v>人保财险（备-企财）[2015]主35号</v>
      </c>
      <c r="M73" s="241" t="str">
        <f>VLOOKUP(D73,[1]财险!$D:$J,6,0)</f>
        <v>012264</v>
      </c>
      <c r="N73" s="55">
        <f>VLOOKUP(D73,[1]财险!$D:$J,7,0)</f>
        <v>42348</v>
      </c>
    </row>
    <row r="74" ht="15.6" spans="1:14">
      <c r="A74" s="32">
        <v>72</v>
      </c>
      <c r="B74" s="35" t="s">
        <v>312</v>
      </c>
      <c r="C74" s="35" t="s">
        <v>240</v>
      </c>
      <c r="D74" s="36" t="s">
        <v>326</v>
      </c>
      <c r="E74" s="36"/>
      <c r="F74" s="36"/>
      <c r="G74" s="35" t="s">
        <v>15</v>
      </c>
      <c r="H74" s="35" t="s">
        <v>16</v>
      </c>
      <c r="I74" s="64" t="s">
        <v>18</v>
      </c>
      <c r="J74" s="64" t="s">
        <v>116</v>
      </c>
      <c r="K74" s="54" t="str">
        <f>VLOOKUP(D74,[1]财险!$D:$J,4,0)</f>
        <v>QAO</v>
      </c>
      <c r="L74" s="54" t="str">
        <f>VLOOKUP(D74,[1]财险!$D:$J,5,0)</f>
        <v>人保(备案)[2009]N746号</v>
      </c>
      <c r="M74" s="241" t="str">
        <f>VLOOKUP(D74,[1]财险!$D:$J,6,0)</f>
        <v>010008</v>
      </c>
      <c r="N74" s="55">
        <f>VLOOKUP(D74,[1]财险!$D:$J,7,0)</f>
        <v>40074</v>
      </c>
    </row>
    <row r="75" ht="15.6" spans="1:14">
      <c r="A75" s="32">
        <v>73</v>
      </c>
      <c r="B75" s="35" t="s">
        <v>312</v>
      </c>
      <c r="C75" s="35" t="s">
        <v>240</v>
      </c>
      <c r="D75" s="36" t="s">
        <v>327</v>
      </c>
      <c r="E75" s="36"/>
      <c r="F75" s="36"/>
      <c r="G75" s="35" t="s">
        <v>15</v>
      </c>
      <c r="H75" s="35" t="s">
        <v>16</v>
      </c>
      <c r="I75" s="64" t="s">
        <v>18</v>
      </c>
      <c r="J75" s="64" t="s">
        <v>116</v>
      </c>
      <c r="K75" s="54" t="str">
        <f>VLOOKUP(D75,[1]财险!$D:$J,4,0)</f>
        <v>TXL</v>
      </c>
      <c r="L75" s="54" t="str">
        <f>VLOOKUP(D75,[1]财险!$D:$J,5,0)</f>
        <v>人保(备案)[2009]N235号</v>
      </c>
      <c r="M75" s="241" t="str">
        <f>VLOOKUP(D75,[1]财险!$D:$J,6,0)</f>
        <v>010140</v>
      </c>
      <c r="N75" s="55">
        <f>VLOOKUP(D75,[1]财险!$D:$J,7,0)</f>
        <v>40074</v>
      </c>
    </row>
    <row r="76" ht="15.6" spans="1:14">
      <c r="A76" s="32">
        <v>74</v>
      </c>
      <c r="B76" s="35" t="s">
        <v>312</v>
      </c>
      <c r="C76" s="35" t="s">
        <v>240</v>
      </c>
      <c r="D76" s="36" t="s">
        <v>328</v>
      </c>
      <c r="E76" s="36"/>
      <c r="F76" s="36"/>
      <c r="G76" s="35" t="s">
        <v>15</v>
      </c>
      <c r="H76" s="35" t="s">
        <v>16</v>
      </c>
      <c r="I76" s="64" t="s">
        <v>18</v>
      </c>
      <c r="J76" s="64" t="s">
        <v>116</v>
      </c>
      <c r="K76" s="54" t="str">
        <f>VLOOKUP(D76,[1]财险!$D:$J,4,0)</f>
        <v>QAM</v>
      </c>
      <c r="L76" s="54" t="str">
        <f>VLOOKUP(D76,[1]财险!$D:$J,5,0)</f>
        <v>人保(备案)[2009]N663号</v>
      </c>
      <c r="M76" s="241" t="str">
        <f>VLOOKUP(D76,[1]财险!$D:$J,6,0)</f>
        <v>010300</v>
      </c>
      <c r="N76" s="55">
        <f>VLOOKUP(D76,[1]财险!$D:$J,7,0)</f>
        <v>40074</v>
      </c>
    </row>
    <row r="77" ht="15.6" spans="1:14">
      <c r="A77" s="32">
        <v>75</v>
      </c>
      <c r="B77" s="35" t="s">
        <v>312</v>
      </c>
      <c r="C77" s="35" t="s">
        <v>240</v>
      </c>
      <c r="D77" s="36" t="s">
        <v>329</v>
      </c>
      <c r="E77" s="36"/>
      <c r="F77" s="36"/>
      <c r="G77" s="35" t="s">
        <v>15</v>
      </c>
      <c r="H77" s="35" t="s">
        <v>16</v>
      </c>
      <c r="I77" s="64" t="s">
        <v>18</v>
      </c>
      <c r="J77" s="64" t="s">
        <v>116</v>
      </c>
      <c r="K77" s="54" t="str">
        <f>VLOOKUP(D77,[1]财险!$D:$J,4,0)</f>
        <v>QAN</v>
      </c>
      <c r="L77" s="54" t="str">
        <f>VLOOKUP(D77,[1]财险!$D:$J,5,0)</f>
        <v>人保(备案)[2009]N666号</v>
      </c>
      <c r="M77" s="241" t="str">
        <f>VLOOKUP(D77,[1]财险!$D:$J,6,0)</f>
        <v>010301</v>
      </c>
      <c r="N77" s="55">
        <f>VLOOKUP(D77,[1]财险!$D:$J,7,0)</f>
        <v>40074</v>
      </c>
    </row>
    <row r="78" ht="15.6" spans="1:14">
      <c r="A78" s="32">
        <v>76</v>
      </c>
      <c r="B78" s="35" t="s">
        <v>312</v>
      </c>
      <c r="C78" s="35" t="s">
        <v>257</v>
      </c>
      <c r="D78" s="36" t="s">
        <v>330</v>
      </c>
      <c r="E78" s="36"/>
      <c r="F78" s="36"/>
      <c r="G78" s="35" t="s">
        <v>15</v>
      </c>
      <c r="H78" s="35" t="s">
        <v>16</v>
      </c>
      <c r="I78" s="64" t="s">
        <v>18</v>
      </c>
      <c r="J78" s="64" t="s">
        <v>232</v>
      </c>
      <c r="K78" s="54" t="str">
        <f>VLOOKUP(D78,[1]财险!$D:$J,4,0)</f>
        <v>JAX</v>
      </c>
      <c r="L78" s="54" t="str">
        <f>VLOOKUP(D78,[1]财险!$D:$J,5,0)</f>
        <v>(人保财险)(备-普通家财险)【2021】(主) 053</v>
      </c>
      <c r="M78" s="241" t="str">
        <f>VLOOKUP(D78,[1]财险!$D:$J,6,0)</f>
        <v>020041</v>
      </c>
      <c r="N78" s="55" t="str">
        <f>VLOOKUP(D78,[1]财险!$D:$J,7,0)</f>
        <v>2017-06-01</v>
      </c>
    </row>
    <row r="79" ht="15.6" spans="1:14">
      <c r="A79" s="32">
        <v>77</v>
      </c>
      <c r="B79" s="35" t="s">
        <v>312</v>
      </c>
      <c r="C79" s="35" t="s">
        <v>257</v>
      </c>
      <c r="D79" s="36" t="s">
        <v>331</v>
      </c>
      <c r="E79" s="36"/>
      <c r="F79" s="36"/>
      <c r="G79" s="35" t="s">
        <v>15</v>
      </c>
      <c r="H79" s="35" t="s">
        <v>16</v>
      </c>
      <c r="I79" s="64" t="s">
        <v>18</v>
      </c>
      <c r="J79" s="64" t="s">
        <v>232</v>
      </c>
      <c r="K79" s="54" t="str">
        <f>VLOOKUP(D79,[1]财险!$D:$J,4,0)</f>
        <v>JHD</v>
      </c>
      <c r="L79" s="54" t="str">
        <f>VLOOKUP(D79,[1]财险!$D:$J,5,0)</f>
        <v>人保(备案)[2009]N735号</v>
      </c>
      <c r="M79" s="241" t="str">
        <f>VLOOKUP(D79,[1]财险!$D:$J,6,0)</f>
        <v>020015</v>
      </c>
      <c r="N79" s="55" t="str">
        <f>VLOOKUP(D79,[1]财险!$D:$J,7,0)</f>
        <v>2009-11-26</v>
      </c>
    </row>
    <row r="80" ht="15.6" spans="1:14">
      <c r="A80" s="32">
        <v>78</v>
      </c>
      <c r="B80" s="35" t="s">
        <v>312</v>
      </c>
      <c r="C80" s="35" t="s">
        <v>257</v>
      </c>
      <c r="D80" s="36" t="s">
        <v>332</v>
      </c>
      <c r="E80" s="36"/>
      <c r="F80" s="36"/>
      <c r="G80" s="35" t="s">
        <v>15</v>
      </c>
      <c r="H80" s="35" t="s">
        <v>16</v>
      </c>
      <c r="I80" s="64" t="s">
        <v>18</v>
      </c>
      <c r="J80" s="64" t="s">
        <v>232</v>
      </c>
      <c r="K80" s="54" t="str">
        <f>VLOOKUP(D80,[1]财险!$D:$J,4,0)</f>
        <v>JEB</v>
      </c>
      <c r="L80" s="54" t="str">
        <f>VLOOKUP(D80,[1]财险!$D:$J,5,0)</f>
        <v>(人保财险)(备-普通家财险)【2020】(主) 090号</v>
      </c>
      <c r="M80" s="241" t="str">
        <f>VLOOKUP(D80,[1]财险!$D:$J,6,0)</f>
        <v>020487</v>
      </c>
      <c r="N80" s="55" t="str">
        <f>VLOOKUP(D80,[1]财险!$D:$J,7,0)</f>
        <v>2018-07-01</v>
      </c>
    </row>
    <row r="81" ht="15.6" spans="1:14">
      <c r="A81" s="32">
        <v>79</v>
      </c>
      <c r="B81" s="35" t="s">
        <v>312</v>
      </c>
      <c r="C81" s="35" t="s">
        <v>257</v>
      </c>
      <c r="D81" s="36" t="s">
        <v>333</v>
      </c>
      <c r="E81" s="36"/>
      <c r="F81" s="36"/>
      <c r="G81" s="35" t="s">
        <v>15</v>
      </c>
      <c r="H81" s="35" t="s">
        <v>16</v>
      </c>
      <c r="I81" s="64" t="s">
        <v>18</v>
      </c>
      <c r="J81" s="64" t="s">
        <v>232</v>
      </c>
      <c r="K81" s="54" t="str">
        <f>VLOOKUP(D81,[1]财险!$D:$J,4,0)</f>
        <v>JAH</v>
      </c>
      <c r="L81" s="54" t="str">
        <f>VLOOKUP(D81,[1]财险!$D:$J,5,0)</f>
        <v>(人保财险)(备-普通家财险)【2020】(主) 193号</v>
      </c>
      <c r="M81" s="241" t="str">
        <f>VLOOKUP(D81,[1]财险!$D:$J,6,0)</f>
        <v>020224</v>
      </c>
      <c r="N81" s="55" t="str">
        <f>VLOOKUP(D81,[1]财险!$D:$J,7,0)</f>
        <v>2017-06-01</v>
      </c>
    </row>
    <row r="82" ht="15.6" spans="1:14">
      <c r="A82" s="32">
        <v>80</v>
      </c>
      <c r="B82" s="35" t="s">
        <v>312</v>
      </c>
      <c r="C82" s="35" t="s">
        <v>257</v>
      </c>
      <c r="D82" s="36" t="s">
        <v>334</v>
      </c>
      <c r="E82" s="36"/>
      <c r="F82" s="36"/>
      <c r="G82" s="35" t="s">
        <v>15</v>
      </c>
      <c r="H82" s="35" t="s">
        <v>16</v>
      </c>
      <c r="I82" s="64" t="s">
        <v>18</v>
      </c>
      <c r="J82" s="64" t="s">
        <v>232</v>
      </c>
      <c r="K82" s="54" t="str">
        <f>VLOOKUP(D82,[1]财险!$D:$J,4,0)</f>
        <v>JBD</v>
      </c>
      <c r="L82" s="54" t="str">
        <f>VLOOKUP(D82,[1]财险!$D:$J,5,0)</f>
        <v>C00000232112021060478532</v>
      </c>
      <c r="M82" s="241" t="str">
        <f>VLOOKUP(D82,[1]财险!$D:$J,6,0)</f>
        <v>020654</v>
      </c>
      <c r="N82" s="55" t="str">
        <f>VLOOKUP(D82,[1]财险!$D:$J,7,0)</f>
        <v>2021-06-04</v>
      </c>
    </row>
    <row r="83" ht="15.6" spans="1:14">
      <c r="A83" s="32">
        <v>81</v>
      </c>
      <c r="B83" s="35" t="s">
        <v>312</v>
      </c>
      <c r="C83" s="35" t="s">
        <v>257</v>
      </c>
      <c r="D83" s="36" t="s">
        <v>335</v>
      </c>
      <c r="E83" s="36"/>
      <c r="F83" s="36"/>
      <c r="G83" s="35" t="s">
        <v>15</v>
      </c>
      <c r="H83" s="35" t="s">
        <v>16</v>
      </c>
      <c r="I83" s="64" t="s">
        <v>18</v>
      </c>
      <c r="J83" s="64" t="s">
        <v>232</v>
      </c>
      <c r="K83" s="54" t="str">
        <f>VLOOKUP(D83,[1]财险!$D:$J,4,0)</f>
        <v>JTN</v>
      </c>
      <c r="L83" s="54" t="str">
        <f>VLOOKUP(D83,[1]财险!$D:$J,5,0)</f>
        <v>(人保财险)(备-普通家财险)【2021】(主) 078号</v>
      </c>
      <c r="M83" s="241" t="str">
        <f>VLOOKUP(D83,[1]财险!$D:$J,6,0)</f>
        <v>020244</v>
      </c>
      <c r="N83" s="55" t="str">
        <f>VLOOKUP(D83,[1]财险!$D:$J,7,0)</f>
        <v>2017-06-01</v>
      </c>
    </row>
    <row r="84" ht="15.6" spans="1:14">
      <c r="A84" s="32">
        <v>82</v>
      </c>
      <c r="B84" s="35" t="s">
        <v>312</v>
      </c>
      <c r="C84" s="35" t="s">
        <v>257</v>
      </c>
      <c r="D84" s="36" t="s">
        <v>336</v>
      </c>
      <c r="E84" s="36"/>
      <c r="F84" s="36"/>
      <c r="G84" s="35" t="s">
        <v>15</v>
      </c>
      <c r="H84" s="35" t="s">
        <v>16</v>
      </c>
      <c r="I84" s="64" t="s">
        <v>18</v>
      </c>
      <c r="J84" s="64" t="s">
        <v>232</v>
      </c>
      <c r="K84" s="54" t="str">
        <f>VLOOKUP(D84,[1]财险!$D:$J,4,0)</f>
        <v>JDX</v>
      </c>
      <c r="L84" s="54" t="str">
        <f>VLOOKUP(D84,[1]财险!$D:$J,5,0)</f>
        <v>(人保财险)(备-普通家财险)【2020】(主) 072号</v>
      </c>
      <c r="M84" s="241" t="str">
        <f>VLOOKUP(D84,[1]财险!$D:$J,6,0)</f>
        <v>020506</v>
      </c>
      <c r="N84" s="55" t="str">
        <f>VLOOKUP(D84,[1]财险!$D:$J,7,0)</f>
        <v>2018-09-07</v>
      </c>
    </row>
    <row r="85" ht="15.6" spans="1:14">
      <c r="A85" s="32">
        <v>83</v>
      </c>
      <c r="B85" s="35" t="s">
        <v>312</v>
      </c>
      <c r="C85" s="35" t="s">
        <v>337</v>
      </c>
      <c r="D85" s="36" t="s">
        <v>338</v>
      </c>
      <c r="E85" s="36"/>
      <c r="F85" s="36"/>
      <c r="G85" s="35" t="s">
        <v>15</v>
      </c>
      <c r="H85" s="35" t="s">
        <v>16</v>
      </c>
      <c r="I85" s="64" t="s">
        <v>18</v>
      </c>
      <c r="J85" s="64" t="s">
        <v>232</v>
      </c>
      <c r="K85" s="54" t="str">
        <f>VLOOKUP(D85,[1]财险!$D:$J,4,0)</f>
        <v>LDO</v>
      </c>
      <c r="L85" s="54" t="str">
        <f>VLOOKUP(D85,[1]财险!$D:$J,5,0)</f>
        <v>(人保财险)(备-普通家财险)【2020】(主) 193号</v>
      </c>
      <c r="M85" s="241" t="str">
        <f>VLOOKUP(D85,[1]财险!$D:$J,6,0)</f>
        <v>020224</v>
      </c>
      <c r="N85" s="55" t="str">
        <f>VLOOKUP(D85,[1]财险!$D:$J,7,0)</f>
        <v>2017-06-01</v>
      </c>
    </row>
    <row r="86" ht="15.6" spans="1:14">
      <c r="A86" s="32">
        <v>84</v>
      </c>
      <c r="B86" s="35" t="s">
        <v>312</v>
      </c>
      <c r="C86" s="35" t="s">
        <v>337</v>
      </c>
      <c r="D86" s="36" t="s">
        <v>339</v>
      </c>
      <c r="E86" s="36"/>
      <c r="F86" s="36"/>
      <c r="G86" s="35" t="s">
        <v>15</v>
      </c>
      <c r="H86" s="35" t="s">
        <v>16</v>
      </c>
      <c r="I86" s="64" t="s">
        <v>18</v>
      </c>
      <c r="J86" s="64" t="s">
        <v>232</v>
      </c>
      <c r="K86" s="54" t="str">
        <f>VLOOKUP(D86,[1]财险!$D:$J,4,0)</f>
        <v>JBT</v>
      </c>
      <c r="L86" s="54" t="str">
        <f>VLOOKUP(D86,[1]财险!$D:$J,5,0)</f>
        <v>(人保财险)(备-普通家财险)【2020】(主) 193号</v>
      </c>
      <c r="M86" s="241" t="str">
        <f>VLOOKUP(D86,[1]财险!$D:$J,6,0)</f>
        <v>020224</v>
      </c>
      <c r="N86" s="55" t="str">
        <f>VLOOKUP(D86,[1]财险!$D:$J,7,0)</f>
        <v>2017-06-01</v>
      </c>
    </row>
    <row r="87" ht="15.6" spans="1:14">
      <c r="A87" s="32">
        <v>85</v>
      </c>
      <c r="B87" s="35" t="s">
        <v>312</v>
      </c>
      <c r="C87" s="35" t="s">
        <v>251</v>
      </c>
      <c r="D87" s="36" t="s">
        <v>340</v>
      </c>
      <c r="E87" s="36"/>
      <c r="F87" s="36"/>
      <c r="G87" s="35" t="s">
        <v>15</v>
      </c>
      <c r="H87" s="35" t="s">
        <v>16</v>
      </c>
      <c r="I87" s="64" t="s">
        <v>18</v>
      </c>
      <c r="J87" s="64" t="s">
        <v>204</v>
      </c>
      <c r="K87" s="54" t="str">
        <f>VLOOKUP(D87,[1]财险!$D:$J,4,0)</f>
        <v>CBD</v>
      </c>
      <c r="L87" s="54" t="str">
        <f>VLOOKUP(D87,[1]财险!$D:$J,5,0)</f>
        <v>人保(备案)[2009]N39号</v>
      </c>
      <c r="M87" s="241" t="str">
        <f>VLOOKUP(D87,[1]财险!$D:$J,6,0)</f>
        <v>080039</v>
      </c>
      <c r="N87" s="55">
        <f>VLOOKUP(D87,[1]财险!$D:$J,7,0)</f>
        <v>40074</v>
      </c>
    </row>
    <row r="88" ht="15.6" spans="1:14">
      <c r="A88" s="32">
        <v>86</v>
      </c>
      <c r="B88" s="35" t="s">
        <v>312</v>
      </c>
      <c r="C88" s="35" t="s">
        <v>251</v>
      </c>
      <c r="D88" s="63" t="s">
        <v>341</v>
      </c>
      <c r="E88" s="63"/>
      <c r="F88" s="63"/>
      <c r="G88" s="35" t="s">
        <v>15</v>
      </c>
      <c r="H88" s="35" t="s">
        <v>16</v>
      </c>
      <c r="I88" s="64" t="s">
        <v>18</v>
      </c>
      <c r="J88" s="64" t="s">
        <v>204</v>
      </c>
      <c r="K88" s="54" t="str">
        <f>VLOOKUP(D88,[1]财险!$D:$J,4,0)</f>
        <v>CBA</v>
      </c>
      <c r="L88" s="54" t="str">
        <f>VLOOKUP(D88,[1]财险!$D:$J,5,0)</f>
        <v>人保(备案)[2009]N6号</v>
      </c>
      <c r="M88" s="241" t="str">
        <f>VLOOKUP(D88,[1]财险!$D:$J,6,0)</f>
        <v>080006</v>
      </c>
      <c r="N88" s="55">
        <f>VLOOKUP(D88,[1]财险!$D:$J,7,0)</f>
        <v>40452</v>
      </c>
    </row>
    <row r="89" ht="15.6" spans="1:14">
      <c r="A89" s="32">
        <v>87</v>
      </c>
      <c r="B89" s="35" t="s">
        <v>312</v>
      </c>
      <c r="C89" s="35" t="s">
        <v>253</v>
      </c>
      <c r="D89" s="36" t="s">
        <v>342</v>
      </c>
      <c r="E89" s="36"/>
      <c r="F89" s="36"/>
      <c r="G89" s="35" t="s">
        <v>15</v>
      </c>
      <c r="H89" s="35" t="s">
        <v>16</v>
      </c>
      <c r="I89" s="64" t="s">
        <v>18</v>
      </c>
      <c r="J89" s="64" t="s">
        <v>204</v>
      </c>
      <c r="K89" s="54" t="str">
        <f>VLOOKUP(D89,[1]财险!$D:$J,4,0)</f>
        <v>DAA</v>
      </c>
      <c r="L89" s="54" t="str">
        <f>VLOOKUP(D89,[1]财险!$D:$J,5,0)</f>
        <v>中国人民财产保险股份有限公司机动车商业保险条款（2020版）：人保财险备案条款〔2023〕376号
中国人民财产保险股份有限公司新能源汽车商业保险条款(试行)：人保财险备案条款〔2021〕2889号</v>
      </c>
      <c r="M89" s="54" t="str">
        <f>VLOOKUP(D89,[1]财险!$D:$J,6,0)</f>
        <v>中国人民财产保险股份有限公司机动车商业保险条款（2020版）：BXMC2020AI0101（适用传统能源车辆）
中国人民财产保险股份有限公司新能源汽车商业保险条款(试行)：BXMC2021NEVI0101（适用新能源车辆）</v>
      </c>
      <c r="N89" s="55">
        <f>VLOOKUP(D89,[1]财险!$D:$J,7,0)</f>
        <v>43439</v>
      </c>
    </row>
    <row r="90" ht="15.6" spans="1:14">
      <c r="A90" s="32">
        <v>88</v>
      </c>
      <c r="B90" s="35" t="s">
        <v>312</v>
      </c>
      <c r="C90" s="35" t="s">
        <v>253</v>
      </c>
      <c r="D90" s="36" t="s">
        <v>343</v>
      </c>
      <c r="E90" s="36"/>
      <c r="F90" s="36"/>
      <c r="G90" s="35" t="s">
        <v>15</v>
      </c>
      <c r="H90" s="35" t="s">
        <v>16</v>
      </c>
      <c r="I90" s="64" t="s">
        <v>18</v>
      </c>
      <c r="J90" s="64" t="s">
        <v>204</v>
      </c>
      <c r="K90" s="54" t="str">
        <f>VLOOKUP(D90,[1]财险!$D:$J,4,0)</f>
        <v>DZA</v>
      </c>
      <c r="L90" s="54" t="str">
        <f>VLOOKUP(D90,[1]财险!$D:$J,5,0)</f>
        <v>银保监复【2020】610号</v>
      </c>
      <c r="M90" s="241" t="str">
        <f>VLOOKUP(D90,[1]财险!$D:$J,6,0)</f>
        <v>050136</v>
      </c>
      <c r="N90" s="55">
        <f>VLOOKUP(D90,[1]财险!$D:$J,7,0)</f>
        <v>44729</v>
      </c>
    </row>
    <row r="91" ht="15.6" spans="1:14">
      <c r="A91" s="32">
        <v>89</v>
      </c>
      <c r="B91" s="35" t="s">
        <v>312</v>
      </c>
      <c r="C91" s="35" t="s">
        <v>245</v>
      </c>
      <c r="D91" s="36" t="s">
        <v>344</v>
      </c>
      <c r="E91" s="36"/>
      <c r="F91" s="36"/>
      <c r="G91" s="35" t="s">
        <v>15</v>
      </c>
      <c r="H91" s="35" t="s">
        <v>16</v>
      </c>
      <c r="I91" s="64" t="s">
        <v>18</v>
      </c>
      <c r="J91" s="64" t="s">
        <v>204</v>
      </c>
      <c r="K91" s="54" t="str">
        <f>VLOOKUP(D91,[1]财险!$D:$J,4,0)</f>
        <v>GGH</v>
      </c>
      <c r="L91" s="54" t="str">
        <f>VLOOKUP(D91,[1]财险!$D:$J,5,0)</f>
        <v>人保(备案)[2009]N251号</v>
      </c>
      <c r="M91" s="241" t="str">
        <f>VLOOKUP(D91,[1]财险!$D:$J,6,0)</f>
        <v>030050</v>
      </c>
      <c r="N91" s="55">
        <f>VLOOKUP(D91,[1]财险!$D:$J,7,0)</f>
        <v>44737</v>
      </c>
    </row>
    <row r="92" ht="15.6" spans="1:14">
      <c r="A92" s="32">
        <v>90</v>
      </c>
      <c r="B92" s="35" t="s">
        <v>312</v>
      </c>
      <c r="C92" s="35" t="s">
        <v>245</v>
      </c>
      <c r="D92" s="36" t="s">
        <v>345</v>
      </c>
      <c r="E92" s="36"/>
      <c r="F92" s="36"/>
      <c r="G92" s="35" t="s">
        <v>15</v>
      </c>
      <c r="H92" s="35" t="s">
        <v>16</v>
      </c>
      <c r="I92" s="64" t="s">
        <v>18</v>
      </c>
      <c r="J92" s="64" t="s">
        <v>204</v>
      </c>
      <c r="K92" s="54" t="str">
        <f>VLOOKUP(D92,[1]财险!$D:$J,4,0)</f>
        <v>GGG</v>
      </c>
      <c r="L92" s="54" t="str">
        <f>VLOOKUP(D92,[1]财险!$D:$J,5,0)</f>
        <v>人保(备案)[2009]N252号</v>
      </c>
      <c r="M92" s="241" t="str">
        <f>VLOOKUP(D92,[1]财险!$D:$J,6,0)</f>
        <v>030049</v>
      </c>
      <c r="N92" s="55">
        <f>VLOOKUP(D92,[1]财险!$D:$J,7,0)</f>
        <v>44737</v>
      </c>
    </row>
    <row r="93" ht="15.6" spans="1:14">
      <c r="A93" s="32">
        <v>91</v>
      </c>
      <c r="B93" s="35" t="s">
        <v>312</v>
      </c>
      <c r="C93" s="35" t="s">
        <v>245</v>
      </c>
      <c r="D93" s="36" t="s">
        <v>346</v>
      </c>
      <c r="E93" s="36"/>
      <c r="F93" s="36"/>
      <c r="G93" s="35" t="s">
        <v>15</v>
      </c>
      <c r="H93" s="35" t="s">
        <v>16</v>
      </c>
      <c r="I93" s="64" t="s">
        <v>18</v>
      </c>
      <c r="J93" s="64" t="s">
        <v>204</v>
      </c>
      <c r="K93" s="54" t="str">
        <f>VLOOKUP(D93,[1]财险!$D:$J,4,0)</f>
        <v>GAB</v>
      </c>
      <c r="L93" s="54" t="str">
        <f>VLOOKUP(D93,[1]财险!$D:$J,5,0)</f>
        <v>人保(备案)[2009]N253号</v>
      </c>
      <c r="M93" s="241" t="str">
        <f>VLOOKUP(D93,[1]财险!$D:$J,6,0)</f>
        <v>030046</v>
      </c>
      <c r="N93" s="55">
        <f>VLOOKUP(D93,[1]财险!$D:$J,7,0)</f>
        <v>40439</v>
      </c>
    </row>
    <row r="94" ht="15.6" spans="1:14">
      <c r="A94" s="32">
        <v>92</v>
      </c>
      <c r="B94" s="35" t="s">
        <v>312</v>
      </c>
      <c r="C94" s="35" t="s">
        <v>268</v>
      </c>
      <c r="D94" s="36" t="s">
        <v>347</v>
      </c>
      <c r="E94" s="36"/>
      <c r="F94" s="36"/>
      <c r="G94" s="35" t="s">
        <v>15</v>
      </c>
      <c r="H94" s="35" t="s">
        <v>16</v>
      </c>
      <c r="I94" s="64" t="s">
        <v>18</v>
      </c>
      <c r="J94" s="64" t="s">
        <v>204</v>
      </c>
      <c r="K94" s="54" t="str">
        <f>VLOOKUP(D94,[1]财险!$D:$J,4,0)</f>
        <v>YDG</v>
      </c>
      <c r="L94" s="54" t="str">
        <f>VLOOKUP(D94,[1]财险!$D:$J,5,0)</f>
        <v>人保(备案)[2009]N98号</v>
      </c>
      <c r="M94" s="241" t="str">
        <f>VLOOKUP(D94,[1]财险!$D:$J,6,0)</f>
        <v>090001</v>
      </c>
      <c r="N94" s="55">
        <f>VLOOKUP(D94,[1]财险!$D:$J,7,0)</f>
        <v>37040</v>
      </c>
    </row>
    <row r="95" ht="15.6" spans="1:14">
      <c r="A95" s="32">
        <v>93</v>
      </c>
      <c r="B95" s="35" t="s">
        <v>312</v>
      </c>
      <c r="C95" s="35" t="s">
        <v>268</v>
      </c>
      <c r="D95" s="36" t="s">
        <v>348</v>
      </c>
      <c r="E95" s="36"/>
      <c r="F95" s="36"/>
      <c r="G95" s="35" t="s">
        <v>15</v>
      </c>
      <c r="H95" s="35" t="s">
        <v>16</v>
      </c>
      <c r="I95" s="64" t="s">
        <v>18</v>
      </c>
      <c r="J95" s="64" t="s">
        <v>204</v>
      </c>
      <c r="K95" s="54" t="str">
        <f>VLOOKUP(D95,[1]财险!$D:$J,4,0)</f>
        <v>YIE/YII</v>
      </c>
      <c r="L95" s="54" t="str">
        <f>VLOOKUP(D95,[1]财险!$D:$J,5,0)</f>
        <v>(人保财险)(备-货物运输保险)【2019】(主) 022号 
(人保财险)(备-货物运输保险)【2019】(主) 023号
(人保财险)(备-货物运输保险)【2019】(主) 024号</v>
      </c>
      <c r="M95" s="54" t="str">
        <f>VLOOKUP(D95,[1]财险!$D:$J,6,0)</f>
        <v>090317
090318
090319</v>
      </c>
      <c r="N95" s="55">
        <f>VLOOKUP(D95,[1]财险!$D:$J,7,0)</f>
        <v>37502</v>
      </c>
    </row>
    <row r="96" ht="15.6" spans="1:14">
      <c r="A96" s="32">
        <v>94</v>
      </c>
      <c r="B96" s="35" t="s">
        <v>312</v>
      </c>
      <c r="C96" s="35" t="s">
        <v>228</v>
      </c>
      <c r="D96" s="36" t="s">
        <v>349</v>
      </c>
      <c r="E96" s="36"/>
      <c r="F96" s="36"/>
      <c r="G96" s="35" t="s">
        <v>15</v>
      </c>
      <c r="H96" s="35" t="s">
        <v>16</v>
      </c>
      <c r="I96" s="64" t="s">
        <v>18</v>
      </c>
      <c r="J96" s="64" t="s">
        <v>232</v>
      </c>
      <c r="K96" s="54" t="str">
        <f>VLOOKUP(D96,[1]财险!$D:$J,4,0)</f>
        <v>EAA</v>
      </c>
      <c r="L96" s="54" t="str">
        <f>VLOOKUP(D96,[1]财险!$D:$J,5,0)</f>
        <v>C00000232312022061734913</v>
      </c>
      <c r="M96" s="241" t="str">
        <f>VLOOKUP(D96,[1]财险!$D:$J,6,0)</f>
        <v>060370</v>
      </c>
      <c r="N96" s="55">
        <f>VLOOKUP(D96,[1]财险!$D:$J,7,0)</f>
        <v>44729</v>
      </c>
    </row>
    <row r="97" ht="15.6" spans="1:14">
      <c r="A97" s="32">
        <v>95</v>
      </c>
      <c r="B97" s="35" t="s">
        <v>312</v>
      </c>
      <c r="C97" s="35" t="s">
        <v>228</v>
      </c>
      <c r="D97" s="36" t="s">
        <v>350</v>
      </c>
      <c r="E97" s="36"/>
      <c r="F97" s="36"/>
      <c r="G97" s="35" t="s">
        <v>15</v>
      </c>
      <c r="H97" s="35" t="s">
        <v>16</v>
      </c>
      <c r="I97" s="64" t="s">
        <v>18</v>
      </c>
      <c r="J97" s="64" t="s">
        <v>116</v>
      </c>
      <c r="K97" s="54" t="str">
        <f>VLOOKUP(D97,[1]财险!$D:$J,4,0)</f>
        <v>ECJ</v>
      </c>
      <c r="L97" s="54" t="str">
        <f>VLOOKUP(D97,[1]财险!$D:$J,5,0)</f>
        <v>人保财险(备-意外伤害保险)[2022]主127号</v>
      </c>
      <c r="M97" s="241" t="str">
        <f>VLOOKUP(D97,[1]财险!$D:$J,6,0)</f>
        <v>060410</v>
      </c>
      <c r="N97" s="55">
        <f>VLOOKUP(D97,[1]财险!$D:$J,7,0)</f>
        <v>39406</v>
      </c>
    </row>
    <row r="98" ht="15.6" spans="1:14">
      <c r="A98" s="32">
        <v>96</v>
      </c>
      <c r="B98" s="35" t="s">
        <v>312</v>
      </c>
      <c r="C98" s="35" t="s">
        <v>228</v>
      </c>
      <c r="D98" s="63" t="s">
        <v>351</v>
      </c>
      <c r="E98" s="63"/>
      <c r="F98" s="63"/>
      <c r="G98" s="35" t="s">
        <v>15</v>
      </c>
      <c r="H98" s="35" t="s">
        <v>16</v>
      </c>
      <c r="I98" s="64" t="s">
        <v>18</v>
      </c>
      <c r="J98" s="64" t="s">
        <v>116</v>
      </c>
      <c r="K98" s="54" t="str">
        <f>VLOOKUP(D98,[1]财险!$D:$J,4,0)</f>
        <v>EAC</v>
      </c>
      <c r="L98" s="54" t="str">
        <f>VLOOKUP(D98,[1]财险!$D:$J,5,0)</f>
        <v>人保财险(备-意外伤害保险)[2022]主123号</v>
      </c>
      <c r="M98" s="241" t="str">
        <f>VLOOKUP(D98,[1]财险!$D:$J,6,0)</f>
        <v>060411</v>
      </c>
      <c r="N98" s="55">
        <f>VLOOKUP(D98,[1]财险!$D:$J,7,0)</f>
        <v>39092</v>
      </c>
    </row>
    <row r="99" ht="15.6" spans="1:14">
      <c r="A99" s="32">
        <v>97</v>
      </c>
      <c r="B99" s="35" t="s">
        <v>312</v>
      </c>
      <c r="C99" s="35" t="s">
        <v>228</v>
      </c>
      <c r="D99" s="36" t="s">
        <v>352</v>
      </c>
      <c r="E99" s="36"/>
      <c r="F99" s="36"/>
      <c r="G99" s="35" t="s">
        <v>15</v>
      </c>
      <c r="H99" s="35" t="s">
        <v>16</v>
      </c>
      <c r="I99" s="64" t="s">
        <v>18</v>
      </c>
      <c r="J99" s="64" t="s">
        <v>204</v>
      </c>
      <c r="K99" s="54" t="str">
        <f>VLOOKUP(D99,[1]财险!$D:$J,4,0)</f>
        <v>EA6</v>
      </c>
      <c r="L99" s="54" t="str">
        <f>VLOOKUP(D99,[1]财险!$D:$J,5,0)</f>
        <v>人保财险(备-意外伤害保险)[2022]主121号</v>
      </c>
      <c r="M99" s="241" t="str">
        <f>VLOOKUP(D99,[1]财险!$D:$J,6,0)</f>
        <v>060414</v>
      </c>
      <c r="N99" s="55">
        <f>VLOOKUP(D99,[1]财险!$D:$J,7,0)</f>
        <v>44424</v>
      </c>
    </row>
    <row r="100" ht="15.6" spans="1:14">
      <c r="A100" s="32">
        <v>98</v>
      </c>
      <c r="B100" s="35" t="s">
        <v>312</v>
      </c>
      <c r="C100" s="35" t="s">
        <v>228</v>
      </c>
      <c r="D100" s="36" t="s">
        <v>353</v>
      </c>
      <c r="E100" s="36"/>
      <c r="F100" s="36"/>
      <c r="G100" s="35" t="s">
        <v>15</v>
      </c>
      <c r="H100" s="35" t="s">
        <v>16</v>
      </c>
      <c r="I100" s="64" t="s">
        <v>18</v>
      </c>
      <c r="J100" s="64" t="s">
        <v>204</v>
      </c>
      <c r="K100" s="54" t="str">
        <f>VLOOKUP(D100,[1]财险!$D:$J,4,0)</f>
        <v>EAG</v>
      </c>
      <c r="L100" s="54" t="str">
        <f>VLOOKUP(D100,[1]财险!$D:$J,5,0)</f>
        <v>人保财险备案条款[2022]883号</v>
      </c>
      <c r="M100" s="241" t="str">
        <f>VLOOKUP(D100,[1]财险!$D:$J,6,0)</f>
        <v>060394</v>
      </c>
      <c r="N100" s="55" t="str">
        <f>VLOOKUP(D100,[1]财险!$D:$J,7,0)</f>
        <v>2022-06-20</v>
      </c>
    </row>
    <row r="101" ht="15.6" spans="1:14">
      <c r="A101" s="32">
        <v>99</v>
      </c>
      <c r="B101" s="35" t="s">
        <v>312</v>
      </c>
      <c r="C101" s="35" t="s">
        <v>309</v>
      </c>
      <c r="D101" s="36" t="s">
        <v>354</v>
      </c>
      <c r="E101" s="36"/>
      <c r="F101" s="36"/>
      <c r="G101" s="35" t="s">
        <v>15</v>
      </c>
      <c r="H101" s="35" t="s">
        <v>16</v>
      </c>
      <c r="I101" s="64" t="s">
        <v>18</v>
      </c>
      <c r="J101" s="64" t="s">
        <v>232</v>
      </c>
      <c r="K101" s="54" t="str">
        <f>VLOOKUP(D101,[1]财险!$D:$J,4,0)</f>
        <v>WBK</v>
      </c>
      <c r="L101" s="54" t="str">
        <f>VLOOKUP(D101,[1]财险!$D:$J,5,0)</f>
        <v>人人安康医疗保险（2021版）条款</v>
      </c>
      <c r="M101" s="241" t="str">
        <f>VLOOKUP(D101,[1]财险!$D:$J,6,0)</f>
        <v>070457</v>
      </c>
      <c r="N101" s="55" t="str">
        <f>VLOOKUP(D101,[1]财险!$D:$J,7,0)</f>
        <v>2021-07-01</v>
      </c>
    </row>
    <row r="102" ht="15.6" spans="1:14">
      <c r="A102" s="32">
        <v>100</v>
      </c>
      <c r="B102" s="35" t="s">
        <v>312</v>
      </c>
      <c r="C102" s="35" t="s">
        <v>309</v>
      </c>
      <c r="D102" s="36" t="s">
        <v>355</v>
      </c>
      <c r="E102" s="36"/>
      <c r="F102" s="36"/>
      <c r="G102" s="35" t="s">
        <v>15</v>
      </c>
      <c r="H102" s="35" t="s">
        <v>16</v>
      </c>
      <c r="I102" s="64" t="s">
        <v>18</v>
      </c>
      <c r="J102" s="64" t="s">
        <v>232</v>
      </c>
      <c r="K102" s="54" t="str">
        <f>VLOOKUP(D102,[1]财险!$D:$J,4,0)</f>
        <v>WAF</v>
      </c>
      <c r="L102" s="54" t="str">
        <f>VLOOKUP(D102,[1]财险!$D:$J,5,0)</f>
        <v>(人保财险)(备-疾病保险)【2020】(主) 173号</v>
      </c>
      <c r="M102" s="241" t="str">
        <f>VLOOKUP(D102,[1]财险!$D:$J,6,0)</f>
        <v>070332</v>
      </c>
      <c r="N102" s="55" t="str">
        <f>VLOOKUP(D102,[1]财险!$D:$J,7,0)</f>
        <v>2020-08-16</v>
      </c>
    </row>
    <row r="103" ht="15.6" spans="1:14">
      <c r="A103" s="32">
        <v>101</v>
      </c>
      <c r="B103" s="35" t="s">
        <v>312</v>
      </c>
      <c r="C103" s="35" t="s">
        <v>228</v>
      </c>
      <c r="D103" s="36" t="s">
        <v>356</v>
      </c>
      <c r="E103" s="36"/>
      <c r="F103" s="36"/>
      <c r="G103" s="35" t="s">
        <v>15</v>
      </c>
      <c r="H103" s="35" t="s">
        <v>16</v>
      </c>
      <c r="I103" s="64" t="s">
        <v>18</v>
      </c>
      <c r="J103" s="64" t="s">
        <v>204</v>
      </c>
      <c r="K103" s="54" t="str">
        <f>VLOOKUP(D103,[1]财险!$D:$J,4,0)</f>
        <v>ECD</v>
      </c>
      <c r="L103" s="54" t="str">
        <f>VLOOKUP(D103,[1]财险!$D:$J,5,0)</f>
        <v>人保财险备案条款[2022]894号</v>
      </c>
      <c r="M103" s="241" t="str">
        <f>VLOOKUP(D103,[1]财险!$D:$J,6,0)</f>
        <v>060385</v>
      </c>
      <c r="N103" s="55" t="str">
        <f>VLOOKUP(D103,[1]财险!$D:$J,7,0)</f>
        <v>2022-06-20</v>
      </c>
    </row>
    <row r="104" ht="15.6" spans="1:14">
      <c r="A104" s="32">
        <v>102</v>
      </c>
      <c r="B104" s="35" t="s">
        <v>312</v>
      </c>
      <c r="C104" s="35" t="s">
        <v>247</v>
      </c>
      <c r="D104" s="36" t="s">
        <v>357</v>
      </c>
      <c r="E104" s="36"/>
      <c r="F104" s="36"/>
      <c r="G104" s="35" t="s">
        <v>15</v>
      </c>
      <c r="H104" s="35" t="s">
        <v>16</v>
      </c>
      <c r="I104" s="64" t="s">
        <v>18</v>
      </c>
      <c r="J104" s="64" t="s">
        <v>204</v>
      </c>
      <c r="K104" s="54" t="str">
        <f>VLOOKUP(D104,[1]财险!$D:$J,4,0)</f>
        <v>ZAH/ZAI</v>
      </c>
      <c r="L104" s="54" t="str">
        <f>VLOOKUP(D104,[1]财险!$D:$J,5,0)</f>
        <v>人保（备案）[2009]N277号
人保（备案）[2009]N302号</v>
      </c>
      <c r="M104" s="54" t="str">
        <f>VLOOKUP(D104,[1]财险!$D:$J,6,0)</f>
        <v>100034
100036</v>
      </c>
      <c r="N104" s="55">
        <f>VLOOKUP(D104,[1]财险!$D:$J,7,0)</f>
        <v>40074</v>
      </c>
    </row>
    <row r="105" ht="15.6" spans="1:14">
      <c r="A105" s="32">
        <v>103</v>
      </c>
      <c r="B105" s="35" t="s">
        <v>312</v>
      </c>
      <c r="C105" s="35" t="s">
        <v>247</v>
      </c>
      <c r="D105" s="36" t="s">
        <v>358</v>
      </c>
      <c r="E105" s="36"/>
      <c r="F105" s="36"/>
      <c r="G105" s="35" t="s">
        <v>15</v>
      </c>
      <c r="H105" s="35" t="s">
        <v>16</v>
      </c>
      <c r="I105" s="64" t="s">
        <v>18</v>
      </c>
      <c r="J105" s="64" t="s">
        <v>204</v>
      </c>
      <c r="K105" s="54" t="str">
        <f>VLOOKUP(D105,[1]财险!$D:$J,4,0)</f>
        <v>ZAB/ZCG</v>
      </c>
      <c r="L105" s="54" t="str">
        <f>VLOOKUP(D105,[1]财险!$D:$J,5,0)</f>
        <v>人保（备案）[2009]N281号
人保（备案）[2009]N304号</v>
      </c>
      <c r="M105" s="54" t="str">
        <f>VLOOKUP(D105,[1]财险!$D:$J,6,0)</f>
        <v>100012
100104</v>
      </c>
      <c r="N105" s="55">
        <f>VLOOKUP(D105,[1]财险!$D:$J,7,0)</f>
        <v>40074</v>
      </c>
    </row>
    <row r="106" ht="15.6" spans="1:14">
      <c r="A106" s="32">
        <v>104</v>
      </c>
      <c r="B106" s="35" t="s">
        <v>312</v>
      </c>
      <c r="C106" s="35" t="s">
        <v>247</v>
      </c>
      <c r="D106" s="36" t="s">
        <v>359</v>
      </c>
      <c r="E106" s="36"/>
      <c r="F106" s="36"/>
      <c r="G106" s="35" t="s">
        <v>15</v>
      </c>
      <c r="H106" s="35" t="s">
        <v>16</v>
      </c>
      <c r="I106" s="64" t="s">
        <v>18</v>
      </c>
      <c r="J106" s="64" t="s">
        <v>204</v>
      </c>
      <c r="K106" s="54" t="str">
        <f>VLOOKUP(D106,[1]财险!$D:$J,4,0)</f>
        <v>ZAS</v>
      </c>
      <c r="L106" s="54" t="str">
        <f>VLOOKUP(D106,[1]财险!$D:$J,5,0)</f>
        <v>人保财险（备-责任）[2011]主34号</v>
      </c>
      <c r="M106" s="54">
        <f>VLOOKUP(D106,[1]财险!$D:$J,6,0)</f>
        <v>100048</v>
      </c>
      <c r="N106" s="55">
        <f>VLOOKUP(D106,[1]财险!$D:$J,7,0)</f>
        <v>42888</v>
      </c>
    </row>
    <row r="107" ht="15.6" spans="1:14">
      <c r="A107" s="32">
        <v>105</v>
      </c>
      <c r="B107" s="35" t="s">
        <v>312</v>
      </c>
      <c r="C107" s="35" t="s">
        <v>247</v>
      </c>
      <c r="D107" s="36" t="s">
        <v>360</v>
      </c>
      <c r="E107" s="36"/>
      <c r="F107" s="36"/>
      <c r="G107" s="35" t="s">
        <v>15</v>
      </c>
      <c r="H107" s="35" t="s">
        <v>16</v>
      </c>
      <c r="I107" s="64" t="s">
        <v>18</v>
      </c>
      <c r="J107" s="64" t="s">
        <v>204</v>
      </c>
      <c r="K107" s="54" t="str">
        <f>VLOOKUP(D107,[1]财险!$D:$J,4,0)</f>
        <v>ZDN</v>
      </c>
      <c r="L107" s="54" t="str">
        <f>VLOOKUP(D107,[1]财险!$D:$J,5,0)</f>
        <v>人保（备案）[2009]N456号</v>
      </c>
      <c r="M107" s="54">
        <f>VLOOKUP(D107,[1]财险!$D:$J,6,0)</f>
        <v>100151</v>
      </c>
      <c r="N107" s="55">
        <f>VLOOKUP(D107,[1]财险!$D:$J,7,0)</f>
        <v>40074</v>
      </c>
    </row>
    <row r="108" ht="15.6" spans="1:14">
      <c r="A108" s="32">
        <v>106</v>
      </c>
      <c r="B108" s="35" t="s">
        <v>312</v>
      </c>
      <c r="C108" s="35" t="s">
        <v>247</v>
      </c>
      <c r="D108" s="36" t="s">
        <v>361</v>
      </c>
      <c r="E108" s="36"/>
      <c r="F108" s="36"/>
      <c r="G108" s="35" t="s">
        <v>15</v>
      </c>
      <c r="H108" s="35" t="s">
        <v>16</v>
      </c>
      <c r="I108" s="64" t="s">
        <v>18</v>
      </c>
      <c r="J108" s="64" t="s">
        <v>204</v>
      </c>
      <c r="K108" s="54" t="str">
        <f>VLOOKUP(D108,[1]财险!$D:$J,4,0)</f>
        <v>LD1</v>
      </c>
      <c r="L108" s="54" t="str">
        <f>VLOOKUP(D108,[1]财险!$D:$J,5,0)</f>
        <v>(人保财险)(备-普通家财险)【2020】(主) 193号</v>
      </c>
      <c r="M108" s="241" t="str">
        <f>VLOOKUP(D108,[1]财险!$D:$J,6,0)</f>
        <v>020224</v>
      </c>
      <c r="N108" s="55" t="str">
        <f>VLOOKUP(D108,[1]财险!$D:$J,7,0)</f>
        <v>2017-06-01</v>
      </c>
    </row>
    <row r="109" ht="15.6" spans="1:14">
      <c r="A109" s="32">
        <v>107</v>
      </c>
      <c r="B109" s="35" t="s">
        <v>312</v>
      </c>
      <c r="C109" s="35" t="s">
        <v>247</v>
      </c>
      <c r="D109" s="36" t="s">
        <v>362</v>
      </c>
      <c r="E109" s="36"/>
      <c r="F109" s="36"/>
      <c r="G109" s="35" t="s">
        <v>15</v>
      </c>
      <c r="H109" s="35" t="s">
        <v>16</v>
      </c>
      <c r="I109" s="64" t="s">
        <v>18</v>
      </c>
      <c r="J109" s="64" t="s">
        <v>204</v>
      </c>
      <c r="K109" s="54" t="str">
        <f>VLOOKUP(D109,[1]财险!$D:$J,4,0)</f>
        <v>ZEP/ZHL</v>
      </c>
      <c r="L109" s="54" t="str">
        <f>VLOOKUP(D109,[1]财险!$D:$J,5,0)</f>
        <v>人保财险（备-责任）[2011]主1号
(人保财险)(备-责任保险)【2017】(主) 013号</v>
      </c>
      <c r="M109" s="54" t="str">
        <f>VLOOKUP(D109,[1]财险!$D:$J,6,0)</f>
        <v>100850
101169</v>
      </c>
      <c r="N109" s="55" t="str">
        <f>VLOOKUP(D109,[1]财险!$D:$J,7,0)</f>
        <v>2017-06-02/2017-05-15</v>
      </c>
    </row>
    <row r="110" ht="15.6" spans="1:14">
      <c r="A110" s="32">
        <v>108</v>
      </c>
      <c r="B110" s="35" t="s">
        <v>312</v>
      </c>
      <c r="C110" s="35" t="s">
        <v>247</v>
      </c>
      <c r="D110" s="36" t="s">
        <v>363</v>
      </c>
      <c r="E110" s="36"/>
      <c r="F110" s="36"/>
      <c r="G110" s="35" t="s">
        <v>15</v>
      </c>
      <c r="H110" s="35" t="s">
        <v>16</v>
      </c>
      <c r="I110" s="64" t="s">
        <v>18</v>
      </c>
      <c r="J110" s="64" t="s">
        <v>204</v>
      </c>
      <c r="K110" s="54" t="str">
        <f>VLOOKUP(D110,[1]财险!$D:$J,4,0)</f>
        <v>ZFO</v>
      </c>
      <c r="L110" s="54" t="str">
        <f>VLOOKUP(D110,[1]财险!$D:$J,5,0)</f>
        <v>(人保财险)(备-责任保险)【2019】(主) 013号</v>
      </c>
      <c r="M110" s="54">
        <f>VLOOKUP(D110,[1]财险!$D:$J,6,0)</f>
        <v>101100</v>
      </c>
      <c r="N110" s="55" t="str">
        <f>VLOOKUP(D110,[1]财险!$D:$J,7,0)</f>
        <v>2018-01-02</v>
      </c>
    </row>
    <row r="111" ht="15.6" spans="1:14">
      <c r="A111" s="32">
        <v>109</v>
      </c>
      <c r="B111" s="35" t="s">
        <v>312</v>
      </c>
      <c r="C111" s="35" t="s">
        <v>247</v>
      </c>
      <c r="D111" s="36" t="s">
        <v>364</v>
      </c>
      <c r="E111" s="36"/>
      <c r="F111" s="36"/>
      <c r="G111" s="35" t="s">
        <v>15</v>
      </c>
      <c r="H111" s="35" t="s">
        <v>16</v>
      </c>
      <c r="I111" s="64" t="s">
        <v>18</v>
      </c>
      <c r="J111" s="64" t="s">
        <v>204</v>
      </c>
      <c r="K111" s="54" t="str">
        <f>VLOOKUP(D111,[1]财险!$D:$J,4,0)</f>
        <v>LSJ</v>
      </c>
      <c r="L111" s="54" t="str">
        <f>VLOOKUP(D111,[1]财险!$D:$J,5,0)</f>
        <v>人保财险（备-责任）[2015]主2号</v>
      </c>
      <c r="M111" s="54">
        <f>VLOOKUP(D111,[1]财险!$D:$J,6,0)</f>
        <v>101077</v>
      </c>
      <c r="N111" s="55" t="str">
        <f>VLOOKUP(D111,[1]财险!$D:$J,7,0)</f>
        <v>2016-12-23</v>
      </c>
    </row>
    <row r="112" ht="15.6" spans="1:14">
      <c r="A112" s="32">
        <v>110</v>
      </c>
      <c r="B112" s="35" t="s">
        <v>312</v>
      </c>
      <c r="C112" s="35" t="s">
        <v>247</v>
      </c>
      <c r="D112" s="36" t="s">
        <v>365</v>
      </c>
      <c r="E112" s="36"/>
      <c r="F112" s="36"/>
      <c r="G112" s="35" t="s">
        <v>15</v>
      </c>
      <c r="H112" s="35" t="s">
        <v>16</v>
      </c>
      <c r="I112" s="64" t="s">
        <v>18</v>
      </c>
      <c r="J112" s="64" t="s">
        <v>204</v>
      </c>
      <c r="K112" s="54" t="str">
        <f>VLOOKUP(D112,[1]财险!$D:$J,4,0)</f>
        <v>ZAA/ZFG/ZBT/ZBV</v>
      </c>
      <c r="L112" s="54" t="str">
        <f>VLOOKUP(D112,[1]财险!$D:$J,5,0)</f>
        <v>人保（备案）[2009]N278号
人保（备案）[2009]N317号
人保（备案）[2009]N397号
人保财险（备-责任）[2015]主12号</v>
      </c>
      <c r="M112" s="54" t="str">
        <f>VLOOKUP(D112,[1]财险!$D:$J,6,0)</f>
        <v>100006
100169
100087
101080</v>
      </c>
      <c r="N112" s="55" t="str">
        <f>VLOOKUP(D112,[1]财险!$D:$J,7,0)</f>
        <v>2009-9-18/2016-12-23</v>
      </c>
    </row>
    <row r="113" ht="15.6" spans="1:14">
      <c r="A113" s="32">
        <v>111</v>
      </c>
      <c r="B113" s="35" t="s">
        <v>312</v>
      </c>
      <c r="C113" s="35" t="s">
        <v>247</v>
      </c>
      <c r="D113" s="36" t="s">
        <v>366</v>
      </c>
      <c r="E113" s="36"/>
      <c r="F113" s="36"/>
      <c r="G113" s="35" t="s">
        <v>15</v>
      </c>
      <c r="H113" s="35" t="s">
        <v>16</v>
      </c>
      <c r="I113" s="64" t="s">
        <v>18</v>
      </c>
      <c r="J113" s="64" t="s">
        <v>204</v>
      </c>
      <c r="K113" s="54" t="str">
        <f>VLOOKUP(D113,[1]财险!$D:$J,4,0)</f>
        <v>ZEM</v>
      </c>
      <c r="L113" s="54" t="str">
        <f>VLOOKUP(D113,[1]财险!$D:$J,5,0)</f>
        <v>人保财险（备-责任）[2011]主2号</v>
      </c>
      <c r="M113" s="54">
        <f>VLOOKUP(D113,[1]财险!$D:$J,6,0)</f>
        <v>100839</v>
      </c>
      <c r="N113" s="55">
        <f>VLOOKUP(D113,[1]财险!$D:$J,7,0)</f>
        <v>40548</v>
      </c>
    </row>
    <row r="114" ht="15.6" spans="1:14">
      <c r="A114" s="32">
        <v>112</v>
      </c>
      <c r="B114" s="35" t="s">
        <v>312</v>
      </c>
      <c r="C114" s="35" t="s">
        <v>247</v>
      </c>
      <c r="D114" s="36" t="s">
        <v>367</v>
      </c>
      <c r="E114" s="36"/>
      <c r="F114" s="36"/>
      <c r="G114" s="35" t="s">
        <v>15</v>
      </c>
      <c r="H114" s="35" t="s">
        <v>16</v>
      </c>
      <c r="I114" s="64" t="s">
        <v>18</v>
      </c>
      <c r="J114" s="64" t="s">
        <v>204</v>
      </c>
      <c r="K114" s="54" t="str">
        <f>VLOOKUP(D114,[1]财险!$D:$J,4,0)</f>
        <v>ZDX</v>
      </c>
      <c r="L114" s="54" t="str">
        <f>VLOOKUP(D114,[1]财险!$D:$J,5,0)</f>
        <v>已报保监会</v>
      </c>
      <c r="M114" s="54">
        <f>VLOOKUP(D114,[1]财险!$D:$J,6,0)</f>
        <v>100157</v>
      </c>
      <c r="N114" s="55">
        <f>VLOOKUP(D114,[1]财险!$D:$J,7,0)</f>
        <v>40391</v>
      </c>
    </row>
    <row r="115" ht="15.6" spans="1:14">
      <c r="A115" s="32">
        <v>113</v>
      </c>
      <c r="B115" s="58" t="s">
        <v>368</v>
      </c>
      <c r="C115" s="35" t="s">
        <v>240</v>
      </c>
      <c r="D115" s="36" t="s">
        <v>282</v>
      </c>
      <c r="E115" s="36"/>
      <c r="F115" s="36"/>
      <c r="G115" s="35" t="s">
        <v>15</v>
      </c>
      <c r="H115" s="35" t="s">
        <v>16</v>
      </c>
      <c r="I115" s="35" t="s">
        <v>18</v>
      </c>
      <c r="J115" s="35" t="s">
        <v>102</v>
      </c>
      <c r="K115" s="54" t="str">
        <f>VLOOKUP(D115,[1]财险!$D:$J,4,0)</f>
        <v>MP04000001</v>
      </c>
      <c r="L115" s="54" t="str">
        <f>VLOOKUP(D115,[1]财险!$D:$J,5,0)</f>
        <v>H00001730612017050483601</v>
      </c>
      <c r="M115" s="54" t="str">
        <f>VLOOKUP(D115,[1]财险!$D:$J,6,0)</f>
        <v>H00001730612017050483601</v>
      </c>
      <c r="N115" s="55">
        <f>VLOOKUP(D115,[1]财险!$D:$J,7,0)</f>
        <v>42859</v>
      </c>
    </row>
    <row r="116" ht="15.6" spans="1:14">
      <c r="A116" s="32">
        <v>114</v>
      </c>
      <c r="B116" s="58" t="s">
        <v>368</v>
      </c>
      <c r="C116" s="35" t="s">
        <v>240</v>
      </c>
      <c r="D116" s="36" t="s">
        <v>243</v>
      </c>
      <c r="E116" s="36"/>
      <c r="F116" s="36"/>
      <c r="G116" s="35" t="s">
        <v>15</v>
      </c>
      <c r="H116" s="35" t="s">
        <v>16</v>
      </c>
      <c r="I116" s="35" t="s">
        <v>18</v>
      </c>
      <c r="J116" s="35" t="s">
        <v>102</v>
      </c>
      <c r="K116" s="54" t="str">
        <f>VLOOKUP(D116,[1]财险!$D:$J,4,0)</f>
        <v>MP04000002</v>
      </c>
      <c r="L116" s="54" t="str">
        <f>VLOOKUP(D116,[1]财险!$D:$J,5,0)</f>
        <v>H00001730612017050483561</v>
      </c>
      <c r="M116" s="54" t="str">
        <f>VLOOKUP(D116,[1]财险!$D:$J,6,0)</f>
        <v>H00001730612017050483561</v>
      </c>
      <c r="N116" s="55">
        <f>VLOOKUP(D116,[1]财险!$D:$J,7,0)</f>
        <v>42859</v>
      </c>
    </row>
    <row r="117" ht="15.6" spans="1:14">
      <c r="A117" s="32">
        <v>115</v>
      </c>
      <c r="B117" s="58" t="s">
        <v>368</v>
      </c>
      <c r="C117" s="35" t="s">
        <v>240</v>
      </c>
      <c r="D117" s="36" t="s">
        <v>244</v>
      </c>
      <c r="E117" s="36"/>
      <c r="F117" s="36"/>
      <c r="G117" s="35" t="s">
        <v>15</v>
      </c>
      <c r="H117" s="35" t="s">
        <v>16</v>
      </c>
      <c r="I117" s="35" t="s">
        <v>18</v>
      </c>
      <c r="J117" s="35" t="s">
        <v>102</v>
      </c>
      <c r="K117" s="54" t="str">
        <f>VLOOKUP(D117,[1]财险!$D:$J,4,0)</f>
        <v>MP04000003</v>
      </c>
      <c r="L117" s="54" t="str">
        <f>VLOOKUP(D117,[1]财险!$D:$J,5,0)</f>
        <v>H00001730612017050483591</v>
      </c>
      <c r="M117" s="54" t="str">
        <f>VLOOKUP(D117,[1]财险!$D:$J,6,0)</f>
        <v>H00001730612017050483591</v>
      </c>
      <c r="N117" s="55">
        <f>VLOOKUP(D117,[1]财险!$D:$J,7,0)</f>
        <v>42859</v>
      </c>
    </row>
    <row r="118" ht="15.6" spans="1:14">
      <c r="A118" s="32">
        <v>116</v>
      </c>
      <c r="B118" s="58" t="s">
        <v>368</v>
      </c>
      <c r="C118" s="35" t="s">
        <v>240</v>
      </c>
      <c r="D118" s="36" t="s">
        <v>369</v>
      </c>
      <c r="E118" s="36"/>
      <c r="F118" s="36"/>
      <c r="G118" s="35" t="s">
        <v>15</v>
      </c>
      <c r="H118" s="35" t="s">
        <v>16</v>
      </c>
      <c r="I118" s="35" t="s">
        <v>18</v>
      </c>
      <c r="J118" s="35" t="s">
        <v>102</v>
      </c>
      <c r="K118" s="54" t="str">
        <f>VLOOKUP(D118,[1]财险!$D:$J,4,0)</f>
        <v>01010004</v>
      </c>
      <c r="L118" s="54" t="str">
        <f>VLOOKUP(D118,[1]财险!$D:$J,5,0)</f>
        <v>H00010830612017050932491</v>
      </c>
      <c r="M118" s="54" t="str">
        <f>VLOOKUP(D118,[1]财险!$D:$J,6,0)</f>
        <v>H00010830612017050932491</v>
      </c>
      <c r="N118" s="55" t="str">
        <f>VLOOKUP(D118,[1]财险!$D:$J,7,0)</f>
        <v>2009-09-21</v>
      </c>
    </row>
    <row r="119" ht="15.6" spans="1:14">
      <c r="A119" s="32">
        <v>117</v>
      </c>
      <c r="B119" s="58" t="s">
        <v>368</v>
      </c>
      <c r="C119" s="35" t="s">
        <v>240</v>
      </c>
      <c r="D119" s="36" t="s">
        <v>326</v>
      </c>
      <c r="E119" s="36"/>
      <c r="F119" s="36"/>
      <c r="G119" s="35" t="s">
        <v>15</v>
      </c>
      <c r="H119" s="35" t="s">
        <v>16</v>
      </c>
      <c r="I119" s="35" t="s">
        <v>18</v>
      </c>
      <c r="J119" s="35" t="s">
        <v>102</v>
      </c>
      <c r="K119" s="54" t="str">
        <f>VLOOKUP(D119,[1]财险!$D:$J,4,0)</f>
        <v>QAO</v>
      </c>
      <c r="L119" s="54" t="str">
        <f>VLOOKUP(D119,[1]财险!$D:$J,5,0)</f>
        <v>人保(备案)[2009]N746号</v>
      </c>
      <c r="M119" s="241" t="str">
        <f>VLOOKUP(D119,[1]财险!$D:$J,6,0)</f>
        <v>010008</v>
      </c>
      <c r="N119" s="55">
        <f>VLOOKUP(D119,[1]财险!$D:$J,7,0)</f>
        <v>40074</v>
      </c>
    </row>
    <row r="120" ht="15.6" spans="1:14">
      <c r="A120" s="32">
        <v>118</v>
      </c>
      <c r="B120" s="58" t="s">
        <v>368</v>
      </c>
      <c r="C120" s="35" t="s">
        <v>240</v>
      </c>
      <c r="D120" s="36" t="s">
        <v>370</v>
      </c>
      <c r="E120" s="36"/>
      <c r="F120" s="36"/>
      <c r="G120" s="35" t="s">
        <v>15</v>
      </c>
      <c r="H120" s="35" t="s">
        <v>16</v>
      </c>
      <c r="I120" s="35" t="s">
        <v>18</v>
      </c>
      <c r="J120" s="35" t="s">
        <v>102</v>
      </c>
      <c r="K120" s="54" t="str">
        <f>VLOOKUP(D120,[1]财险!$D:$J,4,0)</f>
        <v>01010006</v>
      </c>
      <c r="L120" s="54" t="str">
        <f>VLOOKUP(D120,[1]财险!$D:$J,5,0)</f>
        <v>H00010830612017050934521</v>
      </c>
      <c r="M120" s="54" t="str">
        <f>VLOOKUP(D120,[1]财险!$D:$J,6,0)</f>
        <v>H00010830612017050934521</v>
      </c>
      <c r="N120" s="55">
        <f>VLOOKUP(D120,[1]财险!$D:$J,7,0)</f>
        <v>41941</v>
      </c>
    </row>
    <row r="121" ht="15.6" spans="1:14">
      <c r="A121" s="32">
        <v>119</v>
      </c>
      <c r="B121" s="58" t="s">
        <v>368</v>
      </c>
      <c r="C121" s="35" t="s">
        <v>240</v>
      </c>
      <c r="D121" s="36" t="s">
        <v>371</v>
      </c>
      <c r="E121" s="36"/>
      <c r="F121" s="36"/>
      <c r="G121" s="35" t="s">
        <v>15</v>
      </c>
      <c r="H121" s="35" t="s">
        <v>16</v>
      </c>
      <c r="I121" s="35" t="s">
        <v>18</v>
      </c>
      <c r="J121" s="35" t="s">
        <v>102</v>
      </c>
      <c r="K121" s="54" t="str">
        <f>VLOOKUP(D121,[1]财险!$D:$J,4,0)</f>
        <v>01100001</v>
      </c>
      <c r="L121" s="54" t="str">
        <f>VLOOKUP(D121,[1]财险!$D:$J,5,0)</f>
        <v>H00010830812017050935001</v>
      </c>
      <c r="M121" s="54" t="str">
        <f>VLOOKUP(D121,[1]财险!$D:$J,6,0)</f>
        <v>H00010830812017050935001</v>
      </c>
      <c r="N121" s="55">
        <f>VLOOKUP(D121,[1]财险!$D:$J,7,0)</f>
        <v>44688</v>
      </c>
    </row>
    <row r="122" ht="15.6" spans="1:14">
      <c r="A122" s="32">
        <v>120</v>
      </c>
      <c r="B122" s="58" t="s">
        <v>368</v>
      </c>
      <c r="C122" s="35" t="s">
        <v>257</v>
      </c>
      <c r="D122" s="36" t="s">
        <v>330</v>
      </c>
      <c r="E122" s="36"/>
      <c r="F122" s="36"/>
      <c r="G122" s="35" t="s">
        <v>15</v>
      </c>
      <c r="H122" s="35" t="s">
        <v>16</v>
      </c>
      <c r="I122" s="35" t="s">
        <v>18</v>
      </c>
      <c r="J122" s="35" t="s">
        <v>232</v>
      </c>
      <c r="K122" s="54" t="str">
        <f>VLOOKUP(D122,[1]财险!$D:$J,4,0)</f>
        <v>JAX</v>
      </c>
      <c r="L122" s="54" t="str">
        <f>VLOOKUP(D122,[1]财险!$D:$J,5,0)</f>
        <v>(人保财险)(备-普通家财险)【2021】(主) 053</v>
      </c>
      <c r="M122" s="241" t="str">
        <f>VLOOKUP(D122,[1]财险!$D:$J,6,0)</f>
        <v>020041</v>
      </c>
      <c r="N122" s="55" t="str">
        <f>VLOOKUP(D122,[1]财险!$D:$J,7,0)</f>
        <v>2017-06-01</v>
      </c>
    </row>
    <row r="123" ht="15.6" spans="1:14">
      <c r="A123" s="32">
        <v>121</v>
      </c>
      <c r="B123" s="58" t="s">
        <v>368</v>
      </c>
      <c r="C123" s="35" t="s">
        <v>257</v>
      </c>
      <c r="D123" s="36" t="s">
        <v>331</v>
      </c>
      <c r="E123" s="36"/>
      <c r="F123" s="36"/>
      <c r="G123" s="35" t="s">
        <v>15</v>
      </c>
      <c r="H123" s="35" t="s">
        <v>16</v>
      </c>
      <c r="I123" s="35" t="s">
        <v>18</v>
      </c>
      <c r="J123" s="35" t="s">
        <v>232</v>
      </c>
      <c r="K123" s="54" t="str">
        <f>VLOOKUP(D123,[1]财险!$D:$J,4,0)</f>
        <v>JHD</v>
      </c>
      <c r="L123" s="54" t="str">
        <f>VLOOKUP(D123,[1]财险!$D:$J,5,0)</f>
        <v>人保(备案)[2009]N735号</v>
      </c>
      <c r="M123" s="241" t="str">
        <f>VLOOKUP(D123,[1]财险!$D:$J,6,0)</f>
        <v>020015</v>
      </c>
      <c r="N123" s="55" t="str">
        <f>VLOOKUP(D123,[1]财险!$D:$J,7,0)</f>
        <v>2009-11-26</v>
      </c>
    </row>
    <row r="124" ht="15.6" spans="1:14">
      <c r="A124" s="32">
        <v>122</v>
      </c>
      <c r="B124" s="58" t="s">
        <v>368</v>
      </c>
      <c r="C124" s="35" t="s">
        <v>257</v>
      </c>
      <c r="D124" s="36" t="s">
        <v>372</v>
      </c>
      <c r="E124" s="36"/>
      <c r="F124" s="36"/>
      <c r="G124" s="35" t="s">
        <v>15</v>
      </c>
      <c r="H124" s="35" t="s">
        <v>16</v>
      </c>
      <c r="I124" s="35" t="s">
        <v>18</v>
      </c>
      <c r="J124" s="35" t="s">
        <v>232</v>
      </c>
      <c r="K124" s="54" t="str">
        <f>VLOOKUP(D124,[1]财险!$D:$J,4,0)</f>
        <v>02030002</v>
      </c>
      <c r="L124" s="54" t="str">
        <f>VLOOKUP(D124,[1]财险!$D:$J,5,0)</f>
        <v>C00010832112019091104873</v>
      </c>
      <c r="M124" s="54" t="str">
        <f>VLOOKUP(D124,[1]财险!$D:$J,6,0)</f>
        <v>C00010832112019091104873</v>
      </c>
      <c r="N124" s="55">
        <f>VLOOKUP(D124,[1]财险!$D:$J,7,0)</f>
        <v>40081</v>
      </c>
    </row>
    <row r="125" ht="15.6" spans="1:14">
      <c r="A125" s="32">
        <v>123</v>
      </c>
      <c r="B125" s="58" t="s">
        <v>368</v>
      </c>
      <c r="C125" s="35" t="s">
        <v>257</v>
      </c>
      <c r="D125" s="36" t="s">
        <v>373</v>
      </c>
      <c r="E125" s="36"/>
      <c r="F125" s="36"/>
      <c r="G125" s="35" t="s">
        <v>15</v>
      </c>
      <c r="H125" s="35" t="s">
        <v>16</v>
      </c>
      <c r="I125" s="35" t="s">
        <v>18</v>
      </c>
      <c r="J125" s="35" t="s">
        <v>232</v>
      </c>
      <c r="K125" s="54" t="str">
        <f>VLOOKUP(D125,[1]财险!$D:$J,4,0)</f>
        <v>02030003</v>
      </c>
      <c r="L125" s="54" t="str">
        <f>VLOOKUP(D125,[1]财险!$D:$J,5,0)</f>
        <v>C00010831912019091705601</v>
      </c>
      <c r="M125" s="54" t="str">
        <f>VLOOKUP(D125,[1]财险!$D:$J,6,0)</f>
        <v>C00010831912019091705601</v>
      </c>
      <c r="N125" s="55">
        <f>VLOOKUP(D125,[1]财险!$D:$J,7,0)</f>
        <v>40081</v>
      </c>
    </row>
    <row r="126" ht="15.6" spans="1:14">
      <c r="A126" s="32">
        <v>124</v>
      </c>
      <c r="B126" s="58" t="s">
        <v>368</v>
      </c>
      <c r="C126" s="35" t="s">
        <v>257</v>
      </c>
      <c r="D126" s="36" t="s">
        <v>374</v>
      </c>
      <c r="E126" s="36"/>
      <c r="F126" s="36"/>
      <c r="G126" s="35" t="s">
        <v>15</v>
      </c>
      <c r="H126" s="35" t="s">
        <v>16</v>
      </c>
      <c r="I126" s="35" t="s">
        <v>18</v>
      </c>
      <c r="J126" s="35" t="s">
        <v>232</v>
      </c>
      <c r="K126" s="54" t="str">
        <f>VLOOKUP(D126,[1]财险!$D:$J,4,0)</f>
        <v>02020001</v>
      </c>
      <c r="L126" s="54" t="str">
        <f>VLOOKUP(D126,[1]财险!$D:$J,5,0)</f>
        <v>C00010831912019091705661</v>
      </c>
      <c r="M126" s="54" t="str">
        <f>VLOOKUP(D126,[1]财险!$D:$J,6,0)</f>
        <v>C00010831912019091705661</v>
      </c>
      <c r="N126" s="55">
        <f>VLOOKUP(D126,[1]财险!$D:$J,7,0)</f>
        <v>44688</v>
      </c>
    </row>
    <row r="127" ht="15.6" spans="1:14">
      <c r="A127" s="32">
        <v>125</v>
      </c>
      <c r="B127" s="58" t="s">
        <v>368</v>
      </c>
      <c r="C127" s="35" t="s">
        <v>251</v>
      </c>
      <c r="D127" s="36" t="s">
        <v>251</v>
      </c>
      <c r="E127" s="36"/>
      <c r="F127" s="36"/>
      <c r="G127" s="35" t="s">
        <v>15</v>
      </c>
      <c r="H127" s="35" t="s">
        <v>16</v>
      </c>
      <c r="I127" s="35" t="s">
        <v>18</v>
      </c>
      <c r="J127" s="35" t="s">
        <v>102</v>
      </c>
      <c r="K127" s="54" t="str">
        <f>VLOOKUP(D127,[1]财险!$D:$J,4,0)</f>
        <v>MP12000044</v>
      </c>
      <c r="L127" s="54" t="str">
        <f>VLOOKUP(D127,[1]财险!$D:$J,5,0)</f>
        <v>H00001731512017050483211</v>
      </c>
      <c r="M127" s="54" t="str">
        <f>VLOOKUP(D127,[1]财险!$D:$J,6,0)</f>
        <v>H00001731512017050483211</v>
      </c>
      <c r="N127" s="55">
        <f>VLOOKUP(D127,[1]财险!$D:$J,7,0)</f>
        <v>42859</v>
      </c>
    </row>
    <row r="128" ht="15.6" spans="1:14">
      <c r="A128" s="32">
        <v>126</v>
      </c>
      <c r="B128" s="58" t="s">
        <v>368</v>
      </c>
      <c r="C128" s="35" t="s">
        <v>251</v>
      </c>
      <c r="D128" s="36" t="s">
        <v>252</v>
      </c>
      <c r="E128" s="36"/>
      <c r="F128" s="36"/>
      <c r="G128" s="35" t="s">
        <v>15</v>
      </c>
      <c r="H128" s="35" t="s">
        <v>16</v>
      </c>
      <c r="I128" s="35" t="s">
        <v>18</v>
      </c>
      <c r="J128" s="35" t="s">
        <v>102</v>
      </c>
      <c r="K128" s="54" t="str">
        <f>VLOOKUP(D128,[1]财险!$D:$J,4,0)</f>
        <v>MP12000026</v>
      </c>
      <c r="L128" s="54" t="str">
        <f>VLOOKUP(D128,[1]财险!$D:$J,5,0)</f>
        <v>H00001731512017050483091</v>
      </c>
      <c r="M128" s="54" t="str">
        <f>VLOOKUP(D128,[1]财险!$D:$J,6,0)</f>
        <v>H00001731512017050483091</v>
      </c>
      <c r="N128" s="55">
        <f>VLOOKUP(D128,[1]财险!$D:$J,7,0)</f>
        <v>42859</v>
      </c>
    </row>
    <row r="129" ht="15.6" spans="1:14">
      <c r="A129" s="32">
        <v>127</v>
      </c>
      <c r="B129" s="58" t="s">
        <v>368</v>
      </c>
      <c r="C129" s="35" t="s">
        <v>253</v>
      </c>
      <c r="D129" s="36" t="s">
        <v>342</v>
      </c>
      <c r="E129" s="36"/>
      <c r="F129" s="36"/>
      <c r="G129" s="35" t="s">
        <v>15</v>
      </c>
      <c r="H129" s="35" t="s">
        <v>16</v>
      </c>
      <c r="I129" s="35" t="s">
        <v>18</v>
      </c>
      <c r="J129" s="35" t="s">
        <v>102</v>
      </c>
      <c r="K129" s="54" t="str">
        <f>VLOOKUP(D129,[1]财险!$D:$J,4,0)</f>
        <v>DAA</v>
      </c>
      <c r="L129" s="54" t="str">
        <f>VLOOKUP(D129,[1]财险!$D:$J,5,0)</f>
        <v>中国人民财产保险股份有限公司机动车商业保险条款（2020版）：人保财险备案条款〔2023〕376号
中国人民财产保险股份有限公司新能源汽车商业保险条款(试行)：人保财险备案条款〔2021〕2889号</v>
      </c>
      <c r="M129" s="54" t="str">
        <f>VLOOKUP(D129,[1]财险!$D:$J,6,0)</f>
        <v>中国人民财产保险股份有限公司机动车商业保险条款（2020版）：BXMC2020AI0101（适用传统能源车辆）
中国人民财产保险股份有限公司新能源汽车商业保险条款(试行)：BXMC2021NEVI0101（适用新能源车辆）</v>
      </c>
      <c r="N129" s="55">
        <f>VLOOKUP(D129,[1]财险!$D:$J,7,0)</f>
        <v>43439</v>
      </c>
    </row>
    <row r="130" ht="15.6" spans="1:14">
      <c r="A130" s="32">
        <v>128</v>
      </c>
      <c r="B130" s="58" t="s">
        <v>368</v>
      </c>
      <c r="C130" s="35" t="s">
        <v>253</v>
      </c>
      <c r="D130" s="36" t="s">
        <v>343</v>
      </c>
      <c r="E130" s="36"/>
      <c r="F130" s="36"/>
      <c r="G130" s="35" t="s">
        <v>15</v>
      </c>
      <c r="H130" s="35" t="s">
        <v>16</v>
      </c>
      <c r="I130" s="35" t="s">
        <v>18</v>
      </c>
      <c r="J130" s="35" t="s">
        <v>102</v>
      </c>
      <c r="K130" s="54" t="str">
        <f>VLOOKUP(D130,[1]财险!$D:$J,4,0)</f>
        <v>DZA</v>
      </c>
      <c r="L130" s="54" t="str">
        <f>VLOOKUP(D130,[1]财险!$D:$J,5,0)</f>
        <v>银保监复【2020】610号</v>
      </c>
      <c r="M130" s="241" t="str">
        <f>VLOOKUP(D130,[1]财险!$D:$J,6,0)</f>
        <v>050136</v>
      </c>
      <c r="N130" s="55">
        <f>VLOOKUP(D130,[1]财险!$D:$J,7,0)</f>
        <v>44729</v>
      </c>
    </row>
    <row r="131" ht="15.6" spans="1:14">
      <c r="A131" s="32">
        <v>129</v>
      </c>
      <c r="B131" s="58" t="s">
        <v>368</v>
      </c>
      <c r="C131" s="35" t="s">
        <v>245</v>
      </c>
      <c r="D131" s="36" t="s">
        <v>246</v>
      </c>
      <c r="E131" s="36"/>
      <c r="F131" s="36"/>
      <c r="G131" s="35" t="s">
        <v>15</v>
      </c>
      <c r="H131" s="35" t="s">
        <v>16</v>
      </c>
      <c r="I131" s="35" t="s">
        <v>18</v>
      </c>
      <c r="J131" s="35" t="s">
        <v>102</v>
      </c>
      <c r="K131" s="54" t="str">
        <f>VLOOKUP(D131,[1]财险!$D:$J,4,0)</f>
        <v>MP11000024</v>
      </c>
      <c r="L131" s="54" t="str">
        <f>VLOOKUP(D131,[1]财险!$D:$J,5,0)</f>
        <v>H00001730812017050477121</v>
      </c>
      <c r="M131" s="54" t="str">
        <f>VLOOKUP(D131,[1]财险!$D:$J,6,0)</f>
        <v>H00001730812017050477121</v>
      </c>
      <c r="N131" s="55">
        <f>VLOOKUP(D131,[1]财险!$D:$J,7,0)</f>
        <v>42859</v>
      </c>
    </row>
    <row r="132" ht="15.6" spans="1:14">
      <c r="A132" s="32">
        <v>130</v>
      </c>
      <c r="B132" s="58" t="s">
        <v>368</v>
      </c>
      <c r="C132" s="35" t="s">
        <v>245</v>
      </c>
      <c r="D132" s="36" t="s">
        <v>272</v>
      </c>
      <c r="E132" s="36"/>
      <c r="F132" s="36"/>
      <c r="G132" s="35" t="s">
        <v>15</v>
      </c>
      <c r="H132" s="35" t="s">
        <v>16</v>
      </c>
      <c r="I132" s="35" t="s">
        <v>18</v>
      </c>
      <c r="J132" s="35" t="s">
        <v>102</v>
      </c>
      <c r="K132" s="54" t="str">
        <f>VLOOKUP(D132,[1]财险!$D:$J,4,0)</f>
        <v>MP11000025</v>
      </c>
      <c r="L132" s="54" t="str">
        <f>VLOOKUP(D132,[1]财险!$D:$J,5,0)</f>
        <v>H00001730812017050483661</v>
      </c>
      <c r="M132" s="54" t="str">
        <f>VLOOKUP(D132,[1]财险!$D:$J,6,0)</f>
        <v>H00001730812017050483661</v>
      </c>
      <c r="N132" s="55" t="str">
        <f>VLOOKUP(D132,[1]财险!$D:$J,7,0)</f>
        <v>2017-05-04</v>
      </c>
    </row>
    <row r="133" ht="15.6" spans="1:14">
      <c r="A133" s="32">
        <v>131</v>
      </c>
      <c r="B133" s="58" t="s">
        <v>368</v>
      </c>
      <c r="C133" s="35" t="s">
        <v>268</v>
      </c>
      <c r="D133" s="36" t="s">
        <v>347</v>
      </c>
      <c r="E133" s="36"/>
      <c r="F133" s="36"/>
      <c r="G133" s="35" t="s">
        <v>15</v>
      </c>
      <c r="H133" s="35" t="s">
        <v>16</v>
      </c>
      <c r="I133" s="35" t="s">
        <v>18</v>
      </c>
      <c r="J133" s="35" t="s">
        <v>102</v>
      </c>
      <c r="K133" s="54" t="str">
        <f>VLOOKUP(D133,[1]财险!$D:$J,4,0)</f>
        <v>YDG</v>
      </c>
      <c r="L133" s="54" t="str">
        <f>VLOOKUP(D133,[1]财险!$D:$J,5,0)</f>
        <v>人保(备案)[2009]N98号</v>
      </c>
      <c r="M133" s="241" t="str">
        <f>VLOOKUP(D133,[1]财险!$D:$J,6,0)</f>
        <v>090001</v>
      </c>
      <c r="N133" s="55">
        <f>VLOOKUP(D133,[1]财险!$D:$J,7,0)</f>
        <v>37040</v>
      </c>
    </row>
    <row r="134" ht="15.6" spans="1:14">
      <c r="A134" s="32">
        <v>132</v>
      </c>
      <c r="B134" s="58" t="s">
        <v>368</v>
      </c>
      <c r="C134" s="35" t="s">
        <v>268</v>
      </c>
      <c r="D134" s="36" t="s">
        <v>348</v>
      </c>
      <c r="E134" s="36"/>
      <c r="F134" s="36"/>
      <c r="G134" s="35" t="s">
        <v>15</v>
      </c>
      <c r="H134" s="35" t="s">
        <v>16</v>
      </c>
      <c r="I134" s="35" t="s">
        <v>18</v>
      </c>
      <c r="J134" s="35" t="s">
        <v>102</v>
      </c>
      <c r="K134" s="54" t="str">
        <f>VLOOKUP(D134,[1]财险!$D:$J,4,0)</f>
        <v>YIE/YII</v>
      </c>
      <c r="L134" s="54" t="str">
        <f>VLOOKUP(D134,[1]财险!$D:$J,5,0)</f>
        <v>(人保财险)(备-货物运输保险)【2019】(主) 022号 
(人保财险)(备-货物运输保险)【2019】(主) 023号
(人保财险)(备-货物运输保险)【2019】(主) 024号</v>
      </c>
      <c r="M134" s="54" t="str">
        <f>VLOOKUP(D134,[1]财险!$D:$J,6,0)</f>
        <v>090317
090318
090319</v>
      </c>
      <c r="N134" s="55">
        <f>VLOOKUP(D134,[1]财险!$D:$J,7,0)</f>
        <v>37502</v>
      </c>
    </row>
    <row r="135" ht="15.6" spans="1:14">
      <c r="A135" s="32">
        <v>133</v>
      </c>
      <c r="B135" s="58" t="s">
        <v>368</v>
      </c>
      <c r="C135" s="35" t="s">
        <v>228</v>
      </c>
      <c r="D135" s="36" t="s">
        <v>375</v>
      </c>
      <c r="E135" s="36"/>
      <c r="F135" s="36"/>
      <c r="G135" s="35" t="s">
        <v>15</v>
      </c>
      <c r="H135" s="35" t="s">
        <v>16</v>
      </c>
      <c r="I135" s="35" t="s">
        <v>18</v>
      </c>
      <c r="J135" s="35" t="s">
        <v>102</v>
      </c>
      <c r="K135" s="54">
        <f>VLOOKUP(D135,[1]财险!$D:$J,4,0)</f>
        <v>27010001</v>
      </c>
      <c r="L135" s="54" t="str">
        <f>VLOOKUP(D135,[1]财险!$D:$J,5,0)</f>
        <v>H00010839312017050966011</v>
      </c>
      <c r="M135" s="54" t="str">
        <f>VLOOKUP(D135,[1]财险!$D:$J,6,0)</f>
        <v>H00010839312017050966011</v>
      </c>
      <c r="N135" s="55">
        <f>VLOOKUP(D135,[1]财险!$D:$J,7,0)</f>
        <v>44134</v>
      </c>
    </row>
    <row r="136" ht="15.6" spans="1:14">
      <c r="A136" s="32">
        <v>134</v>
      </c>
      <c r="B136" s="58" t="s">
        <v>368</v>
      </c>
      <c r="C136" s="35" t="s">
        <v>228</v>
      </c>
      <c r="D136" s="36" t="s">
        <v>376</v>
      </c>
      <c r="E136" s="36"/>
      <c r="F136" s="36"/>
      <c r="G136" s="35" t="s">
        <v>15</v>
      </c>
      <c r="H136" s="35" t="s">
        <v>16</v>
      </c>
      <c r="I136" s="35" t="s">
        <v>18</v>
      </c>
      <c r="J136" s="35" t="s">
        <v>102</v>
      </c>
      <c r="K136" s="54">
        <f>VLOOKUP(D136,[1]财险!$D:$J,4,0)</f>
        <v>27110001</v>
      </c>
      <c r="L136" s="54" t="str">
        <f>VLOOKUP(D136,[1]财险!$D:$J,5,0)</f>
        <v>H00010832312017050966011</v>
      </c>
      <c r="M136" s="54" t="str">
        <f>VLOOKUP(D136,[1]财险!$D:$J,6,0)</f>
        <v>H00010832312017050966011</v>
      </c>
      <c r="N136" s="55">
        <f>VLOOKUP(D136,[1]财险!$D:$J,7,0)</f>
        <v>44585</v>
      </c>
    </row>
    <row r="137" ht="15.6" spans="1:14">
      <c r="A137" s="32">
        <v>135</v>
      </c>
      <c r="B137" s="58" t="s">
        <v>368</v>
      </c>
      <c r="C137" s="35" t="s">
        <v>228</v>
      </c>
      <c r="D137" s="36" t="s">
        <v>377</v>
      </c>
      <c r="E137" s="36"/>
      <c r="F137" s="36"/>
      <c r="G137" s="35" t="s">
        <v>15</v>
      </c>
      <c r="H137" s="35" t="s">
        <v>16</v>
      </c>
      <c r="I137" s="35" t="s">
        <v>18</v>
      </c>
      <c r="J137" s="35" t="s">
        <v>102</v>
      </c>
      <c r="K137" s="54">
        <f>VLOOKUP(D137,[1]财险!$D:$J,4,0)</f>
        <v>27050001</v>
      </c>
      <c r="L137" s="54" t="str">
        <f>VLOOKUP(D137,[1]财险!$D:$J,5,0)</f>
        <v>H00010832312017050966019</v>
      </c>
      <c r="M137" s="54" t="str">
        <f>VLOOKUP(D137,[1]财险!$D:$J,6,0)</f>
        <v>H00010832312017050966019</v>
      </c>
      <c r="N137" s="55">
        <f>VLOOKUP(D137,[1]财险!$D:$J,7,0)</f>
        <v>44688</v>
      </c>
    </row>
    <row r="138" ht="15.6" spans="1:14">
      <c r="A138" s="32">
        <v>136</v>
      </c>
      <c r="B138" s="58" t="s">
        <v>368</v>
      </c>
      <c r="C138" s="35" t="s">
        <v>228</v>
      </c>
      <c r="D138" s="36" t="s">
        <v>353</v>
      </c>
      <c r="E138" s="36"/>
      <c r="F138" s="36"/>
      <c r="G138" s="35" t="s">
        <v>15</v>
      </c>
      <c r="H138" s="35" t="s">
        <v>16</v>
      </c>
      <c r="I138" s="35" t="s">
        <v>18</v>
      </c>
      <c r="J138" s="35" t="s">
        <v>102</v>
      </c>
      <c r="K138" s="54" t="str">
        <f>VLOOKUP(D138,[1]财险!$D:$J,4,0)</f>
        <v>EAG</v>
      </c>
      <c r="L138" s="54" t="str">
        <f>VLOOKUP(D138,[1]财险!$D:$J,5,0)</f>
        <v>人保财险备案条款[2022]883号</v>
      </c>
      <c r="M138" s="241" t="str">
        <f>VLOOKUP(D138,[1]财险!$D:$J,6,0)</f>
        <v>060394</v>
      </c>
      <c r="N138" s="55" t="str">
        <f>VLOOKUP(D138,[1]财险!$D:$J,7,0)</f>
        <v>2022-06-20</v>
      </c>
    </row>
    <row r="139" ht="15.6" spans="1:14">
      <c r="A139" s="32">
        <v>137</v>
      </c>
      <c r="B139" s="58" t="s">
        <v>368</v>
      </c>
      <c r="C139" s="35" t="s">
        <v>228</v>
      </c>
      <c r="D139" s="36" t="s">
        <v>378</v>
      </c>
      <c r="E139" s="36"/>
      <c r="F139" s="36"/>
      <c r="G139" s="35" t="s">
        <v>15</v>
      </c>
      <c r="H139" s="35" t="s">
        <v>16</v>
      </c>
      <c r="I139" s="35" t="s">
        <v>18</v>
      </c>
      <c r="J139" s="35" t="s">
        <v>102</v>
      </c>
      <c r="K139" s="54">
        <f>VLOOKUP(D139,[1]财险!$D:$J,4,0)</f>
        <v>27110005</v>
      </c>
      <c r="L139" s="54" t="str">
        <f>VLOOKUP(D139,[1]财险!$D:$J,5,0)</f>
        <v>H00010832312217050966886</v>
      </c>
      <c r="M139" s="54" t="str">
        <f>VLOOKUP(D139,[1]财险!$D:$J,6,0)</f>
        <v>H00010832312217050966886</v>
      </c>
      <c r="N139" s="55">
        <f>VLOOKUP(D139,[1]财险!$D:$J,7,0)</f>
        <v>40077</v>
      </c>
    </row>
    <row r="140" ht="15.6" spans="1:14">
      <c r="A140" s="32">
        <v>138</v>
      </c>
      <c r="B140" s="58" t="s">
        <v>368</v>
      </c>
      <c r="C140" s="35" t="s">
        <v>247</v>
      </c>
      <c r="D140" s="36" t="s">
        <v>379</v>
      </c>
      <c r="E140" s="36"/>
      <c r="F140" s="36"/>
      <c r="G140" s="35" t="s">
        <v>15</v>
      </c>
      <c r="H140" s="35" t="s">
        <v>16</v>
      </c>
      <c r="I140" s="35" t="s">
        <v>18</v>
      </c>
      <c r="J140" s="35" t="s">
        <v>102</v>
      </c>
      <c r="K140" s="54">
        <f>VLOOKUP(D140,[1]财险!$D:$J,4,0)</f>
        <v>15400001</v>
      </c>
      <c r="L140" s="54" t="str">
        <f>VLOOKUP(D140,[1]财险!$D:$J,5,0)</f>
        <v>C00010830912019120900162</v>
      </c>
      <c r="M140" s="54" t="str">
        <f>VLOOKUP(D140,[1]财险!$D:$J,6,0)</f>
        <v>C00010830912019120900162</v>
      </c>
      <c r="N140" s="55">
        <f>VLOOKUP(D140,[1]财险!$D:$J,7,0)</f>
        <v>43809</v>
      </c>
    </row>
    <row r="141" ht="15.6" spans="1:14">
      <c r="A141" s="32">
        <v>139</v>
      </c>
      <c r="B141" s="58" t="s">
        <v>368</v>
      </c>
      <c r="C141" s="35" t="s">
        <v>247</v>
      </c>
      <c r="D141" s="36" t="s">
        <v>380</v>
      </c>
      <c r="E141" s="36"/>
      <c r="F141" s="36"/>
      <c r="G141" s="35" t="s">
        <v>15</v>
      </c>
      <c r="H141" s="35" t="s">
        <v>16</v>
      </c>
      <c r="I141" s="35" t="s">
        <v>18</v>
      </c>
      <c r="J141" s="35" t="s">
        <v>102</v>
      </c>
      <c r="K141" s="54">
        <f>VLOOKUP(D141,[1]财险!$D:$J,4,0)</f>
        <v>15010001</v>
      </c>
      <c r="L141" s="54" t="str">
        <f>VLOOKUP(D141,[1]财险!$D:$J,5,0)</f>
        <v>C00010830912019070400452</v>
      </c>
      <c r="M141" s="54" t="str">
        <f>VLOOKUP(D141,[1]财险!$D:$J,6,0)</f>
        <v>C00010830912019070400452</v>
      </c>
      <c r="N141" s="55">
        <f>VLOOKUP(D141,[1]财险!$D:$J,7,0)</f>
        <v>43803</v>
      </c>
    </row>
    <row r="142" ht="15.6" spans="1:14">
      <c r="A142" s="32">
        <v>140</v>
      </c>
      <c r="B142" s="58" t="s">
        <v>368</v>
      </c>
      <c r="C142" s="35" t="s">
        <v>247</v>
      </c>
      <c r="D142" s="36" t="s">
        <v>381</v>
      </c>
      <c r="E142" s="36"/>
      <c r="F142" s="36"/>
      <c r="G142" s="35" t="s">
        <v>15</v>
      </c>
      <c r="H142" s="35" t="s">
        <v>16</v>
      </c>
      <c r="I142" s="35" t="s">
        <v>18</v>
      </c>
      <c r="J142" s="35" t="s">
        <v>102</v>
      </c>
      <c r="K142" s="54">
        <f>VLOOKUP(D142,[1]财险!$D:$J,4,0)</f>
        <v>15030001</v>
      </c>
      <c r="L142" s="54" t="str">
        <f>VLOOKUP(D142,[1]财险!$D:$J,5,0)</f>
        <v>C00010830912019122201501</v>
      </c>
      <c r="M142" s="54" t="str">
        <f>VLOOKUP(D142,[1]财险!$D:$J,6,0)</f>
        <v>C00010830912019122201501</v>
      </c>
      <c r="N142" s="55">
        <f>VLOOKUP(D142,[1]财险!$D:$J,7,0)</f>
        <v>44688</v>
      </c>
    </row>
    <row r="143" ht="15.6" spans="1:14">
      <c r="A143" s="32">
        <v>141</v>
      </c>
      <c r="B143" s="58" t="s">
        <v>368</v>
      </c>
      <c r="C143" s="35" t="s">
        <v>247</v>
      </c>
      <c r="D143" s="36" t="s">
        <v>382</v>
      </c>
      <c r="E143" s="36"/>
      <c r="F143" s="36"/>
      <c r="G143" s="35" t="s">
        <v>15</v>
      </c>
      <c r="H143" s="35" t="s">
        <v>16</v>
      </c>
      <c r="I143" s="35" t="s">
        <v>18</v>
      </c>
      <c r="J143" s="35" t="s">
        <v>102</v>
      </c>
      <c r="K143" s="54">
        <f>VLOOKUP(D143,[1]财险!$D:$J,4,0)</f>
        <v>15030006</v>
      </c>
      <c r="L143" s="54" t="str">
        <f>VLOOKUP(D143,[1]财险!$D:$J,5,0)</f>
        <v>C00010830912019081208591</v>
      </c>
      <c r="M143" s="54" t="str">
        <f>VLOOKUP(D143,[1]财险!$D:$J,6,0)</f>
        <v>C00010830912019081208591</v>
      </c>
      <c r="N143" s="55">
        <f>VLOOKUP(D143,[1]财险!$D:$J,7,0)</f>
        <v>43691</v>
      </c>
    </row>
    <row r="144" ht="15.6" spans="1:14">
      <c r="A144" s="32">
        <v>142</v>
      </c>
      <c r="B144" s="58" t="s">
        <v>368</v>
      </c>
      <c r="C144" s="35" t="s">
        <v>247</v>
      </c>
      <c r="D144" s="36" t="s">
        <v>362</v>
      </c>
      <c r="E144" s="36"/>
      <c r="F144" s="36"/>
      <c r="G144" s="35" t="s">
        <v>15</v>
      </c>
      <c r="H144" s="35" t="s">
        <v>16</v>
      </c>
      <c r="I144" s="35" t="s">
        <v>18</v>
      </c>
      <c r="J144" s="35" t="s">
        <v>102</v>
      </c>
      <c r="K144" s="54" t="str">
        <f>VLOOKUP(D144,[1]财险!$D:$J,4,0)</f>
        <v>ZEP/ZHL</v>
      </c>
      <c r="L144" s="54" t="str">
        <f>VLOOKUP(D144,[1]财险!$D:$J,5,0)</f>
        <v>人保财险（备-责任）[2011]主1号
(人保财险)(备-责任保险)【2017】(主) 013号</v>
      </c>
      <c r="M144" s="54" t="str">
        <f>VLOOKUP(D144,[1]财险!$D:$J,6,0)</f>
        <v>100850
101169</v>
      </c>
      <c r="N144" s="55" t="str">
        <f>VLOOKUP(D144,[1]财险!$D:$J,7,0)</f>
        <v>2017-06-02/2017-05-15</v>
      </c>
    </row>
    <row r="145" ht="15.6" spans="1:14">
      <c r="A145" s="32">
        <v>143</v>
      </c>
      <c r="B145" s="58" t="s">
        <v>368</v>
      </c>
      <c r="C145" s="35" t="s">
        <v>247</v>
      </c>
      <c r="D145" s="36" t="s">
        <v>383</v>
      </c>
      <c r="E145" s="36"/>
      <c r="F145" s="36"/>
      <c r="G145" s="35" t="s">
        <v>15</v>
      </c>
      <c r="H145" s="35" t="s">
        <v>16</v>
      </c>
      <c r="I145" s="35" t="s">
        <v>18</v>
      </c>
      <c r="J145" s="35" t="s">
        <v>102</v>
      </c>
      <c r="K145" s="54">
        <f>VLOOKUP(D145,[1]财险!$D:$J,4,0)</f>
        <v>15080001</v>
      </c>
      <c r="L145" s="54" t="str">
        <f>VLOOKUP(D145,[1]财险!$D:$J,5,0)</f>
        <v>C00010830912019121101691</v>
      </c>
      <c r="M145" s="54" t="str">
        <f>VLOOKUP(D145,[1]财险!$D:$J,6,0)</f>
        <v>C00010830912019121101691</v>
      </c>
      <c r="N145" s="55">
        <f>VLOOKUP(D145,[1]财险!$D:$J,7,0)</f>
        <v>43811</v>
      </c>
    </row>
    <row r="146" ht="15.6" spans="1:14">
      <c r="A146" s="32">
        <v>144</v>
      </c>
      <c r="B146" s="58" t="s">
        <v>368</v>
      </c>
      <c r="C146" s="35" t="s">
        <v>247</v>
      </c>
      <c r="D146" s="36" t="s">
        <v>384</v>
      </c>
      <c r="E146" s="36"/>
      <c r="F146" s="36"/>
      <c r="G146" s="35" t="s">
        <v>15</v>
      </c>
      <c r="H146" s="35" t="s">
        <v>16</v>
      </c>
      <c r="I146" s="35" t="s">
        <v>18</v>
      </c>
      <c r="J146" s="35" t="s">
        <v>102</v>
      </c>
      <c r="K146" s="54">
        <f>VLOOKUP(D146,[1]财险!$D:$J,4,0)</f>
        <v>15260001</v>
      </c>
      <c r="L146" s="54" t="str">
        <f>VLOOKUP(D146,[1]财险!$D:$J,5,0)</f>
        <v>H00010830912017050962481</v>
      </c>
      <c r="M146" s="54" t="str">
        <f>VLOOKUP(D146,[1]财险!$D:$J,6,0)</f>
        <v>H00010830912017050962481</v>
      </c>
      <c r="N146" s="55">
        <f>VLOOKUP(D146,[1]财险!$D:$J,7,0)</f>
        <v>40077</v>
      </c>
    </row>
    <row r="147" ht="15.6" spans="1:14">
      <c r="A147" s="32">
        <v>145</v>
      </c>
      <c r="B147" s="58" t="s">
        <v>368</v>
      </c>
      <c r="C147" s="35" t="s">
        <v>247</v>
      </c>
      <c r="D147" s="36" t="s">
        <v>385</v>
      </c>
      <c r="E147" s="36"/>
      <c r="F147" s="36"/>
      <c r="G147" s="35" t="s">
        <v>15</v>
      </c>
      <c r="H147" s="35" t="s">
        <v>16</v>
      </c>
      <c r="I147" s="35" t="s">
        <v>18</v>
      </c>
      <c r="J147" s="35" t="s">
        <v>102</v>
      </c>
      <c r="K147" s="54">
        <f>VLOOKUP(D147,[1]财险!$D:$J,4,0)</f>
        <v>15110001</v>
      </c>
      <c r="L147" s="54" t="str">
        <f>VLOOKUP(D147,[1]财险!$D:$J,5,0)</f>
        <v>C00010830912019111802432</v>
      </c>
      <c r="M147" s="54" t="str">
        <f>VLOOKUP(D147,[1]财险!$D:$J,6,0)</f>
        <v>C00010830912019111802432</v>
      </c>
      <c r="N147" s="55">
        <f>VLOOKUP(D147,[1]财险!$D:$J,7,0)</f>
        <v>43788</v>
      </c>
    </row>
    <row r="148" ht="15.6" spans="1:14">
      <c r="A148" s="32">
        <v>146</v>
      </c>
      <c r="B148" s="58" t="s">
        <v>368</v>
      </c>
      <c r="C148" s="35" t="s">
        <v>247</v>
      </c>
      <c r="D148" s="36" t="s">
        <v>386</v>
      </c>
      <c r="E148" s="36"/>
      <c r="F148" s="36"/>
      <c r="G148" s="35" t="s">
        <v>15</v>
      </c>
      <c r="H148" s="35" t="s">
        <v>16</v>
      </c>
      <c r="I148" s="35" t="s">
        <v>18</v>
      </c>
      <c r="J148" s="35" t="s">
        <v>102</v>
      </c>
      <c r="K148" s="54">
        <f>VLOOKUP(D148,[1]财险!$D:$J,4,0)</f>
        <v>15130001</v>
      </c>
      <c r="L148" s="54" t="str">
        <f>VLOOKUP(D148,[1]财险!$D:$J,5,0)</f>
        <v>H00010830912017050959931</v>
      </c>
      <c r="M148" s="54" t="str">
        <f>VLOOKUP(D148,[1]财险!$D:$J,6,0)</f>
        <v>H00010830912017050959931</v>
      </c>
      <c r="N148" s="55">
        <f>VLOOKUP(D148,[1]财险!$D:$J,7,0)</f>
        <v>44688</v>
      </c>
    </row>
    <row r="149" ht="15.6" spans="1:14">
      <c r="A149" s="32">
        <v>147</v>
      </c>
      <c r="B149" s="58" t="s">
        <v>368</v>
      </c>
      <c r="C149" s="35" t="s">
        <v>247</v>
      </c>
      <c r="D149" s="36" t="s">
        <v>387</v>
      </c>
      <c r="E149" s="36"/>
      <c r="F149" s="36"/>
      <c r="G149" s="35" t="s">
        <v>15</v>
      </c>
      <c r="H149" s="35" t="s">
        <v>16</v>
      </c>
      <c r="I149" s="35" t="s">
        <v>18</v>
      </c>
      <c r="J149" s="35" t="s">
        <v>102</v>
      </c>
      <c r="K149" s="54">
        <f>VLOOKUP(D149,[1]财险!$D:$J,4,0)</f>
        <v>15420004</v>
      </c>
      <c r="L149" s="54" t="str">
        <f>VLOOKUP(D149,[1]财险!$D:$J,5,0)</f>
        <v>C00010830912019081509911</v>
      </c>
      <c r="M149" s="54" t="str">
        <f>VLOOKUP(D149,[1]财险!$D:$J,6,0)</f>
        <v>C00010830912019081509911</v>
      </c>
      <c r="N149" s="55">
        <f>VLOOKUP(D149,[1]财险!$D:$J,7,0)</f>
        <v>43692</v>
      </c>
    </row>
    <row r="150" ht="15.6" spans="1:14">
      <c r="A150" s="32">
        <v>148</v>
      </c>
      <c r="B150" s="58" t="s">
        <v>368</v>
      </c>
      <c r="C150" s="35" t="s">
        <v>247</v>
      </c>
      <c r="D150" s="36" t="s">
        <v>388</v>
      </c>
      <c r="E150" s="36"/>
      <c r="F150" s="36"/>
      <c r="G150" s="35" t="s">
        <v>15</v>
      </c>
      <c r="H150" s="35" t="s">
        <v>16</v>
      </c>
      <c r="I150" s="35" t="s">
        <v>18</v>
      </c>
      <c r="J150" s="35" t="s">
        <v>102</v>
      </c>
      <c r="K150" s="54">
        <f>VLOOKUP(D150,[1]财险!$D:$J,4,0)</f>
        <v>15210001</v>
      </c>
      <c r="L150" s="54" t="str">
        <f>VLOOKUP(D150,[1]财险!$D:$J,5,0)</f>
        <v>C00010830912019071201461</v>
      </c>
      <c r="M150" s="54" t="str">
        <f>VLOOKUP(D150,[1]财险!$D:$J,6,0)</f>
        <v>C00010830912019071201461</v>
      </c>
      <c r="N150" s="55">
        <f>VLOOKUP(D150,[1]财险!$D:$J,7,0)</f>
        <v>43637</v>
      </c>
    </row>
    <row r="151" ht="15.6" spans="1:14">
      <c r="A151" s="32">
        <v>149</v>
      </c>
      <c r="B151" s="58" t="s">
        <v>368</v>
      </c>
      <c r="C151" s="35" t="s">
        <v>247</v>
      </c>
      <c r="D151" s="36" t="s">
        <v>389</v>
      </c>
      <c r="E151" s="36"/>
      <c r="F151" s="36"/>
      <c r="G151" s="35" t="s">
        <v>15</v>
      </c>
      <c r="H151" s="35" t="s">
        <v>16</v>
      </c>
      <c r="I151" s="35" t="s">
        <v>18</v>
      </c>
      <c r="J151" s="35" t="s">
        <v>102</v>
      </c>
      <c r="K151" s="54">
        <f>VLOOKUP(D151,[1]财险!$D:$J,4,0)</f>
        <v>15410006</v>
      </c>
      <c r="L151" s="54" t="str">
        <f>VLOOKUP(D151,[1]财险!$D:$J,5,0)</f>
        <v>C00010830002019073105312</v>
      </c>
      <c r="M151" s="54" t="str">
        <f>VLOOKUP(D151,[1]财险!$D:$J,6,0)</f>
        <v>C00010830002019073105312</v>
      </c>
      <c r="N151" s="55">
        <f>VLOOKUP(D151,[1]财险!$D:$J,7,0)</f>
        <v>43817</v>
      </c>
    </row>
    <row r="152" ht="15.6" spans="1:14">
      <c r="A152" s="32">
        <v>150</v>
      </c>
      <c r="B152" s="58" t="s">
        <v>368</v>
      </c>
      <c r="C152" s="35" t="s">
        <v>247</v>
      </c>
      <c r="D152" s="36" t="s">
        <v>390</v>
      </c>
      <c r="E152" s="36"/>
      <c r="F152" s="36"/>
      <c r="G152" s="35" t="s">
        <v>15</v>
      </c>
      <c r="H152" s="35" t="s">
        <v>16</v>
      </c>
      <c r="I152" s="35" t="s">
        <v>18</v>
      </c>
      <c r="J152" s="35" t="s">
        <v>102</v>
      </c>
      <c r="K152" s="54">
        <f>VLOOKUP(D152,[1]财险!$D:$J,4,0)</f>
        <v>15490006</v>
      </c>
      <c r="L152" s="54" t="str">
        <f>VLOOKUP(D152,[1]财险!$D:$J,5,0)</f>
        <v>C00010831912020082105162</v>
      </c>
      <c r="M152" s="54" t="str">
        <f>VLOOKUP(D152,[1]财险!$D:$J,6,0)</f>
        <v>C00010831912020082105162</v>
      </c>
      <c r="N152" s="55">
        <f>VLOOKUP(D152,[1]财险!$D:$J,7,0)</f>
        <v>44064</v>
      </c>
    </row>
    <row r="153" ht="15.6" spans="1:14">
      <c r="A153" s="32">
        <v>151</v>
      </c>
      <c r="B153" s="58" t="s">
        <v>368</v>
      </c>
      <c r="C153" s="35" t="s">
        <v>247</v>
      </c>
      <c r="D153" s="36" t="s">
        <v>391</v>
      </c>
      <c r="E153" s="36"/>
      <c r="F153" s="36"/>
      <c r="G153" s="35" t="s">
        <v>15</v>
      </c>
      <c r="H153" s="35" t="s">
        <v>16</v>
      </c>
      <c r="I153" s="35" t="s">
        <v>18</v>
      </c>
      <c r="J153" s="35" t="s">
        <v>102</v>
      </c>
      <c r="K153" s="54">
        <f>VLOOKUP(D153,[1]财险!$D:$J,4,0)</f>
        <v>15530001</v>
      </c>
      <c r="L153" s="54" t="str">
        <f>VLOOKUP(D153,[1]财险!$D:$J,5,0)</f>
        <v>H00010830912016121236201</v>
      </c>
      <c r="M153" s="54" t="str">
        <f>VLOOKUP(D153,[1]财险!$D:$J,6,0)</f>
        <v>H00010830912016121236201</v>
      </c>
      <c r="N153" s="55">
        <f>VLOOKUP(D153,[1]财险!$D:$J,7,0)</f>
        <v>42333</v>
      </c>
    </row>
    <row r="154" ht="15.6" spans="1:14">
      <c r="A154" s="32">
        <v>152</v>
      </c>
      <c r="B154" s="58" t="s">
        <v>368</v>
      </c>
      <c r="C154" s="35" t="s">
        <v>247</v>
      </c>
      <c r="D154" s="36" t="s">
        <v>392</v>
      </c>
      <c r="E154" s="36"/>
      <c r="F154" s="36"/>
      <c r="G154" s="35" t="s">
        <v>15</v>
      </c>
      <c r="H154" s="35" t="s">
        <v>16</v>
      </c>
      <c r="I154" s="35" t="s">
        <v>18</v>
      </c>
      <c r="J154" s="35" t="s">
        <v>102</v>
      </c>
      <c r="K154" s="54">
        <f>VLOOKUP(D154,[1]财险!$D:$J,4,0)</f>
        <v>15460002</v>
      </c>
      <c r="L154" s="54" t="str">
        <f>VLOOKUP(D154,[1]财险!$D:$J,5,0)</f>
        <v>C00010830912019073105312</v>
      </c>
      <c r="M154" s="54" t="str">
        <f>VLOOKUP(D154,[1]财险!$D:$J,6,0)</f>
        <v>C00010830912019073105312</v>
      </c>
      <c r="N154" s="55">
        <f>VLOOKUP(D154,[1]财险!$D:$J,7,0)</f>
        <v>43677</v>
      </c>
    </row>
    <row r="155" s="24" customFormat="1" ht="15.6" spans="1:14">
      <c r="A155" s="32">
        <v>153</v>
      </c>
      <c r="B155" s="58" t="s">
        <v>368</v>
      </c>
      <c r="C155" s="35" t="s">
        <v>273</v>
      </c>
      <c r="D155" s="36" t="s">
        <v>393</v>
      </c>
      <c r="E155" s="36"/>
      <c r="F155" s="36"/>
      <c r="G155" s="35" t="s">
        <v>15</v>
      </c>
      <c r="H155" s="35" t="s">
        <v>16</v>
      </c>
      <c r="I155" s="35" t="s">
        <v>18</v>
      </c>
      <c r="J155" s="35" t="s">
        <v>102</v>
      </c>
      <c r="K155" s="54">
        <f>VLOOKUP(D155,[1]财险!$D:$J,4,0)</f>
        <v>18070001</v>
      </c>
      <c r="L155" s="54" t="str">
        <f>VLOOKUP(D155,[1]财险!$D:$J,5,0)</f>
        <v>C00010830614014073105312</v>
      </c>
      <c r="M155" s="54" t="str">
        <f>VLOOKUP(D155,[1]财险!$D:$J,6,0)</f>
        <v>C00010830614014073105312</v>
      </c>
      <c r="N155" s="55">
        <f>VLOOKUP(D155,[1]财险!$D:$J,7,0)</f>
        <v>44688</v>
      </c>
    </row>
    <row r="156" s="24" customFormat="1" ht="15.6" spans="1:14">
      <c r="A156" s="32">
        <v>154</v>
      </c>
      <c r="B156" s="58" t="s">
        <v>368</v>
      </c>
      <c r="C156" s="35" t="s">
        <v>273</v>
      </c>
      <c r="D156" s="36" t="s">
        <v>394</v>
      </c>
      <c r="E156" s="36"/>
      <c r="F156" s="36"/>
      <c r="G156" s="35" t="s">
        <v>15</v>
      </c>
      <c r="H156" s="35" t="s">
        <v>16</v>
      </c>
      <c r="I156" s="35" t="s">
        <v>18</v>
      </c>
      <c r="J156" s="35" t="s">
        <v>102</v>
      </c>
      <c r="K156" s="54">
        <f>VLOOKUP(D156,[1]财险!$D:$J,4,0)</f>
        <v>18080003</v>
      </c>
      <c r="L156" s="54" t="str">
        <f>VLOOKUP(D156,[1]财险!$D:$J,5,0)</f>
        <v>C00010839532019073105312</v>
      </c>
      <c r="M156" s="54" t="str">
        <f>VLOOKUP(D156,[1]财险!$D:$J,6,0)</f>
        <v>C00010839532019073105312</v>
      </c>
      <c r="N156" s="55">
        <f>VLOOKUP(D156,[1]财险!$D:$J,7,0)</f>
        <v>45296</v>
      </c>
    </row>
    <row r="157" s="24" customFormat="1" ht="15.6" spans="1:14">
      <c r="A157" s="32">
        <v>155</v>
      </c>
      <c r="B157" s="58" t="s">
        <v>368</v>
      </c>
      <c r="C157" s="35" t="s">
        <v>273</v>
      </c>
      <c r="D157" s="36" t="s">
        <v>395</v>
      </c>
      <c r="E157" s="36"/>
      <c r="F157" s="36"/>
      <c r="G157" s="35" t="s">
        <v>15</v>
      </c>
      <c r="H157" s="35" t="s">
        <v>16</v>
      </c>
      <c r="I157" s="35" t="s">
        <v>18</v>
      </c>
      <c r="J157" s="35" t="s">
        <v>102</v>
      </c>
      <c r="K157" s="54">
        <f>VLOOKUP(D157,[1]财险!$D:$J,4,0)</f>
        <v>18080004</v>
      </c>
      <c r="L157" s="54" t="str">
        <f>VLOOKUP(D157,[1]财险!$D:$J,5,0)</f>
        <v>C00010830912019073196513</v>
      </c>
      <c r="M157" s="54" t="str">
        <f>VLOOKUP(D157,[1]财险!$D:$J,6,0)</f>
        <v>C00010830912019073196513</v>
      </c>
      <c r="N157" s="55">
        <f>VLOOKUP(D157,[1]财险!$D:$J,7,0)</f>
        <v>44688</v>
      </c>
    </row>
    <row r="158" ht="15.6" spans="1:14">
      <c r="A158" s="32">
        <v>156</v>
      </c>
      <c r="B158" s="58" t="s">
        <v>368</v>
      </c>
      <c r="C158" s="35" t="s">
        <v>309</v>
      </c>
      <c r="D158" s="36" t="s">
        <v>396</v>
      </c>
      <c r="E158" s="36"/>
      <c r="F158" s="36"/>
      <c r="G158" s="35" t="s">
        <v>15</v>
      </c>
      <c r="H158" s="35" t="s">
        <v>16</v>
      </c>
      <c r="I158" s="35" t="s">
        <v>18</v>
      </c>
      <c r="J158" s="35" t="s">
        <v>232</v>
      </c>
      <c r="K158" s="54">
        <f>VLOOKUP(D158,[1]财险!$D:$J,4,0)</f>
        <v>18080005</v>
      </c>
      <c r="L158" s="54" t="str">
        <f>VLOOKUP(D158,[1]财险!$D:$J,5,0)</f>
        <v>C00010832512019060306961</v>
      </c>
      <c r="M158" s="54" t="str">
        <f>VLOOKUP(D158,[1]财险!$D:$J,6,0)</f>
        <v>C00010832512019060306961</v>
      </c>
      <c r="N158" s="55">
        <f>VLOOKUP(D158,[1]财险!$D:$J,7,0)</f>
        <v>44688</v>
      </c>
    </row>
    <row r="159" ht="15.6" spans="1:14">
      <c r="A159" s="32">
        <v>157</v>
      </c>
      <c r="B159" s="58" t="s">
        <v>368</v>
      </c>
      <c r="C159" s="35" t="s">
        <v>309</v>
      </c>
      <c r="D159" s="36" t="s">
        <v>397</v>
      </c>
      <c r="E159" s="36"/>
      <c r="F159" s="36"/>
      <c r="G159" s="35" t="s">
        <v>15</v>
      </c>
      <c r="H159" s="35" t="s">
        <v>16</v>
      </c>
      <c r="I159" s="35" t="s">
        <v>18</v>
      </c>
      <c r="J159" s="35" t="s">
        <v>232</v>
      </c>
      <c r="K159" s="54">
        <f>VLOOKUP(D159,[1]财险!$D:$J,4,0)</f>
        <v>18080006</v>
      </c>
      <c r="L159" s="54" t="str">
        <f>VLOOKUP(D159,[1]财险!$D:$J,5,0)</f>
        <v>C00010832512019060306962</v>
      </c>
      <c r="M159" s="54" t="str">
        <f>VLOOKUP(D159,[1]财险!$D:$J,6,0)</f>
        <v>C00010832512019060306962</v>
      </c>
      <c r="N159" s="55">
        <f>VLOOKUP(D159,[1]财险!$D:$J,7,0)</f>
        <v>44688</v>
      </c>
    </row>
    <row r="160" s="24" customFormat="1" ht="15.6" spans="1:14">
      <c r="A160" s="32">
        <v>158</v>
      </c>
      <c r="B160" s="35" t="s">
        <v>368</v>
      </c>
      <c r="C160" s="35" t="s">
        <v>398</v>
      </c>
      <c r="D160" s="65" t="s">
        <v>399</v>
      </c>
      <c r="E160" s="65"/>
      <c r="F160" s="65"/>
      <c r="G160" s="35" t="s">
        <v>15</v>
      </c>
      <c r="H160" s="35" t="s">
        <v>16</v>
      </c>
      <c r="I160" s="35" t="s">
        <v>18</v>
      </c>
      <c r="J160" s="35" t="s">
        <v>116</v>
      </c>
      <c r="K160" s="54">
        <f>VLOOKUP(D160,[1]财险!$D:$J,4,0)</f>
        <v>9000641</v>
      </c>
      <c r="L160" s="54" t="str">
        <f>VLOOKUP(D160,[1]财险!$D:$J,5,0)</f>
        <v>C00010830622020090806041</v>
      </c>
      <c r="M160" s="54" t="str">
        <f>VLOOKUP(D160,[1]财险!$D:$J,6,0)</f>
        <v>(国寿财险)(备-企财险)[2021](附)425号</v>
      </c>
      <c r="N160" s="55" t="str">
        <f>VLOOKUP(D160,[1]财险!$D:$J,7,0)</f>
        <v>2020-09-09</v>
      </c>
    </row>
    <row r="161" s="24" customFormat="1" ht="15.6" spans="1:14">
      <c r="A161" s="32">
        <v>159</v>
      </c>
      <c r="B161" s="35" t="s">
        <v>368</v>
      </c>
      <c r="C161" s="35" t="s">
        <v>398</v>
      </c>
      <c r="D161" s="65" t="s">
        <v>400</v>
      </c>
      <c r="E161" s="65"/>
      <c r="F161" s="65"/>
      <c r="G161" s="35" t="s">
        <v>15</v>
      </c>
      <c r="H161" s="35" t="s">
        <v>16</v>
      </c>
      <c r="I161" s="35" t="s">
        <v>18</v>
      </c>
      <c r="J161" s="35" t="s">
        <v>116</v>
      </c>
      <c r="K161" s="54">
        <f>VLOOKUP(D161,[1]财险!$D:$J,4,0)</f>
        <v>9002014</v>
      </c>
      <c r="L161" s="54" t="str">
        <f>VLOOKUP(D161,[1]财险!$D:$J,5,0)</f>
        <v>C00010830622020102700971</v>
      </c>
      <c r="M161" s="54" t="str">
        <f>VLOOKUP(D161,[1]财险!$D:$J,6,0)</f>
        <v>(国寿财险)(备-企财险)[2021](附)556号</v>
      </c>
      <c r="N161" s="55" t="str">
        <f>VLOOKUP(D161,[1]财险!$D:$J,7,0)</f>
        <v>2020-10-30</v>
      </c>
    </row>
    <row r="162" s="24" customFormat="1" ht="15.6" spans="1:14">
      <c r="A162" s="32">
        <v>160</v>
      </c>
      <c r="B162" s="35" t="s">
        <v>368</v>
      </c>
      <c r="C162" s="35" t="s">
        <v>398</v>
      </c>
      <c r="D162" s="65" t="s">
        <v>401</v>
      </c>
      <c r="E162" s="65"/>
      <c r="F162" s="65"/>
      <c r="G162" s="35" t="s">
        <v>15</v>
      </c>
      <c r="H162" s="35" t="s">
        <v>16</v>
      </c>
      <c r="I162" s="35" t="s">
        <v>18</v>
      </c>
      <c r="J162" s="35" t="s">
        <v>116</v>
      </c>
      <c r="K162" s="54">
        <f>VLOOKUP(D162,[1]财险!$D:$J,4,0)</f>
        <v>9000665</v>
      </c>
      <c r="L162" s="54" t="str">
        <f>VLOOKUP(D162,[1]财险!$D:$J,5,0)</f>
        <v>C00010830622022042670553</v>
      </c>
      <c r="M162" s="54" t="str">
        <f>VLOOKUP(D162,[1]财险!$D:$J,6,0)</f>
        <v>(国寿财险)(备-企财险)[2023](附)049号</v>
      </c>
      <c r="N162" s="55" t="str">
        <f>VLOOKUP(D162,[1]财险!$D:$J,7,0)</f>
        <v>2022-05-07</v>
      </c>
    </row>
    <row r="163" s="24" customFormat="1" ht="15.6" spans="1:14">
      <c r="A163" s="32">
        <v>161</v>
      </c>
      <c r="B163" s="35" t="s">
        <v>368</v>
      </c>
      <c r="C163" s="35" t="s">
        <v>398</v>
      </c>
      <c r="D163" s="65" t="s">
        <v>402</v>
      </c>
      <c r="E163" s="65"/>
      <c r="F163" s="65"/>
      <c r="G163" s="35" t="s">
        <v>15</v>
      </c>
      <c r="H163" s="35" t="s">
        <v>16</v>
      </c>
      <c r="I163" s="35" t="s">
        <v>18</v>
      </c>
      <c r="J163" s="35" t="s">
        <v>116</v>
      </c>
      <c r="K163" s="54">
        <f>VLOOKUP(D163,[1]财险!$D:$J,4,0)</f>
        <v>8017322</v>
      </c>
      <c r="L163" s="54" t="str">
        <f>VLOOKUP(D163,[1]财险!$D:$J,5,0)</f>
        <v>C00010830622022042866031</v>
      </c>
      <c r="M163" s="54" t="str">
        <f>VLOOKUP(D163,[1]财险!$D:$J,6,0)</f>
        <v>(国寿财险)(备-企财险)[2023](附)020号</v>
      </c>
      <c r="N163" s="55" t="str">
        <f>VLOOKUP(D163,[1]财险!$D:$J,7,0)</f>
        <v>2022-05-07</v>
      </c>
    </row>
    <row r="164" s="24" customFormat="1" ht="15.6" spans="1:14">
      <c r="A164" s="32">
        <v>162</v>
      </c>
      <c r="B164" s="35" t="s">
        <v>368</v>
      </c>
      <c r="C164" s="35" t="s">
        <v>398</v>
      </c>
      <c r="D164" s="65" t="s">
        <v>403</v>
      </c>
      <c r="E164" s="65"/>
      <c r="F164" s="65"/>
      <c r="G164" s="35" t="s">
        <v>15</v>
      </c>
      <c r="H164" s="35" t="s">
        <v>16</v>
      </c>
      <c r="I164" s="35" t="s">
        <v>18</v>
      </c>
      <c r="J164" s="35" t="s">
        <v>116</v>
      </c>
      <c r="K164" s="54">
        <f>VLOOKUP(D164,[1]财险!$D:$J,4,0)</f>
        <v>9000399</v>
      </c>
      <c r="L164" s="54" t="str">
        <f>VLOOKUP(D164,[1]财险!$D:$J,5,0)</f>
        <v>C00010830622020082307552</v>
      </c>
      <c r="M164" s="54" t="str">
        <f>VLOOKUP(D164,[1]财险!$D:$J,6,0)</f>
        <v>(国寿财险)(备-企财险)[2020](附)609号</v>
      </c>
      <c r="N164" s="55" t="str">
        <f>VLOOKUP(D164,[1]财险!$D:$J,7,0)</f>
        <v>2020-08-28</v>
      </c>
    </row>
    <row r="165" s="24" customFormat="1" ht="15.6" spans="1:14">
      <c r="A165" s="32">
        <v>163</v>
      </c>
      <c r="B165" s="35" t="s">
        <v>368</v>
      </c>
      <c r="C165" s="35" t="s">
        <v>398</v>
      </c>
      <c r="D165" s="65" t="s">
        <v>404</v>
      </c>
      <c r="E165" s="65"/>
      <c r="F165" s="65"/>
      <c r="G165" s="35" t="s">
        <v>15</v>
      </c>
      <c r="H165" s="35" t="s">
        <v>16</v>
      </c>
      <c r="I165" s="35" t="s">
        <v>18</v>
      </c>
      <c r="J165" s="35" t="s">
        <v>116</v>
      </c>
      <c r="K165" s="54" t="str">
        <f>VLOOKUP(D165,[1]财险!$D:$J,4,0)</f>
        <v>0816822</v>
      </c>
      <c r="L165" s="54" t="str">
        <f>VLOOKUP(D165,[1]财险!$D:$J,5,0)</f>
        <v>C00010830622022042865781</v>
      </c>
      <c r="M165" s="54" t="str">
        <f>VLOOKUP(D165,[1]财险!$D:$J,6,0)</f>
        <v>(国寿财险)(备-企财险)[2022](附)241号</v>
      </c>
      <c r="N165" s="55" t="str">
        <f>VLOOKUP(D165,[1]财险!$D:$J,7,0)</f>
        <v>2022-05-07</v>
      </c>
    </row>
    <row r="166" s="24" customFormat="1" ht="15.6" spans="1:14">
      <c r="A166" s="32">
        <v>164</v>
      </c>
      <c r="B166" s="35" t="s">
        <v>368</v>
      </c>
      <c r="C166" s="35" t="s">
        <v>398</v>
      </c>
      <c r="D166" s="65" t="s">
        <v>405</v>
      </c>
      <c r="E166" s="65"/>
      <c r="F166" s="65"/>
      <c r="G166" s="35" t="s">
        <v>15</v>
      </c>
      <c r="H166" s="35" t="s">
        <v>16</v>
      </c>
      <c r="I166" s="35" t="s">
        <v>18</v>
      </c>
      <c r="J166" s="35" t="s">
        <v>116</v>
      </c>
      <c r="K166" s="54">
        <f>VLOOKUP(D166,[1]财险!$D:$J,4,0)</f>
        <v>8016954</v>
      </c>
      <c r="L166" s="54" t="str">
        <f>VLOOKUP(D166,[1]财险!$D:$J,5,0)</f>
        <v>C00010830622022042866121</v>
      </c>
      <c r="M166" s="54" t="str">
        <f>VLOOKUP(D166,[1]财险!$D:$J,6,0)</f>
        <v>(国寿财险)(备-企财险)[2023](附)010号</v>
      </c>
      <c r="N166" s="55" t="str">
        <f>VLOOKUP(D166,[1]财险!$D:$J,7,0)</f>
        <v>2022-05-07</v>
      </c>
    </row>
    <row r="167" s="24" customFormat="1" ht="15.6" spans="1:14">
      <c r="A167" s="32">
        <v>165</v>
      </c>
      <c r="B167" s="35" t="s">
        <v>368</v>
      </c>
      <c r="C167" s="35" t="s">
        <v>398</v>
      </c>
      <c r="D167" s="65" t="s">
        <v>406</v>
      </c>
      <c r="E167" s="65"/>
      <c r="F167" s="65"/>
      <c r="G167" s="35" t="s">
        <v>15</v>
      </c>
      <c r="H167" s="35" t="s">
        <v>16</v>
      </c>
      <c r="I167" s="35" t="s">
        <v>18</v>
      </c>
      <c r="J167" s="35" t="s">
        <v>116</v>
      </c>
      <c r="K167" s="54">
        <f>VLOOKUP(D167,[1]财险!$D:$J,4,0)</f>
        <v>9000206</v>
      </c>
      <c r="L167" s="54" t="str">
        <f>VLOOKUP(D167,[1]财险!$D:$J,5,0)</f>
        <v>C00010830622022042868081</v>
      </c>
      <c r="M167" s="54" t="str">
        <f>VLOOKUP(D167,[1]财险!$D:$J,6,0)</f>
        <v>(国寿财险)(备-企财险)[2022](附)904号</v>
      </c>
      <c r="N167" s="55" t="str">
        <f>VLOOKUP(D167,[1]财险!$D:$J,7,0)</f>
        <v>2022-05-07</v>
      </c>
    </row>
    <row r="168" s="24" customFormat="1" ht="15.6" spans="1:14">
      <c r="A168" s="32">
        <v>166</v>
      </c>
      <c r="B168" s="35" t="s">
        <v>368</v>
      </c>
      <c r="C168" s="35" t="s">
        <v>398</v>
      </c>
      <c r="D168" s="65" t="s">
        <v>407</v>
      </c>
      <c r="E168" s="65"/>
      <c r="F168" s="65"/>
      <c r="G168" s="35" t="s">
        <v>15</v>
      </c>
      <c r="H168" s="35" t="s">
        <v>16</v>
      </c>
      <c r="I168" s="35" t="s">
        <v>18</v>
      </c>
      <c r="J168" s="35" t="s">
        <v>116</v>
      </c>
      <c r="K168" s="54">
        <f>VLOOKUP(D168,[1]财险!$D:$J,4,0)</f>
        <v>9000340</v>
      </c>
      <c r="L168" s="54" t="str">
        <f>VLOOKUP(D168,[1]财险!$D:$J,5,0)</f>
        <v>C00010830622022042670183</v>
      </c>
      <c r="M168" s="54" t="str">
        <f>VLOOKUP(D168,[1]财险!$D:$J,6,0)</f>
        <v>(国寿财险)(备-企财险)[2022](附)330号</v>
      </c>
      <c r="N168" s="55" t="str">
        <f>VLOOKUP(D168,[1]财险!$D:$J,7,0)</f>
        <v>2022-05-07</v>
      </c>
    </row>
    <row r="169" s="24" customFormat="1" ht="15.6" spans="1:14">
      <c r="A169" s="32">
        <v>167</v>
      </c>
      <c r="B169" s="35" t="s">
        <v>368</v>
      </c>
      <c r="C169" s="35" t="s">
        <v>398</v>
      </c>
      <c r="D169" s="65" t="s">
        <v>408</v>
      </c>
      <c r="E169" s="65"/>
      <c r="F169" s="65"/>
      <c r="G169" s="35" t="s">
        <v>15</v>
      </c>
      <c r="H169" s="35" t="s">
        <v>16</v>
      </c>
      <c r="I169" s="35" t="s">
        <v>18</v>
      </c>
      <c r="J169" s="35" t="s">
        <v>116</v>
      </c>
      <c r="K169" s="54">
        <f>VLOOKUP(D169,[1]财险!$D:$J,4,0)</f>
        <v>9000335</v>
      </c>
      <c r="L169" s="54" t="str">
        <f>VLOOKUP(D169,[1]财险!$D:$J,5,0)</f>
        <v>C00010830622022042670363</v>
      </c>
      <c r="M169" s="54" t="str">
        <f>VLOOKUP(D169,[1]财险!$D:$J,6,0)</f>
        <v>(国寿财险)(备-企财险)[2023](附)113号</v>
      </c>
      <c r="N169" s="55" t="str">
        <f>VLOOKUP(D169,[1]财险!$D:$J,7,0)</f>
        <v>2022-05-07</v>
      </c>
    </row>
    <row r="170" s="24" customFormat="1" ht="15.6" spans="1:14">
      <c r="A170" s="32">
        <v>168</v>
      </c>
      <c r="B170" s="35" t="s">
        <v>368</v>
      </c>
      <c r="C170" s="35" t="s">
        <v>398</v>
      </c>
      <c r="D170" s="65" t="s">
        <v>409</v>
      </c>
      <c r="E170" s="65"/>
      <c r="F170" s="65"/>
      <c r="G170" s="35" t="s">
        <v>15</v>
      </c>
      <c r="H170" s="35" t="s">
        <v>16</v>
      </c>
      <c r="I170" s="35" t="s">
        <v>18</v>
      </c>
      <c r="J170" s="35" t="s">
        <v>116</v>
      </c>
      <c r="K170" s="54">
        <f>VLOOKUP(D170,[1]财险!$D:$J,4,0)</f>
        <v>9001988</v>
      </c>
      <c r="L170" s="54" t="str">
        <f>VLOOKUP(D170,[1]财险!$D:$J,5,0)</f>
        <v>C00010830622020100902271</v>
      </c>
      <c r="M170" s="54" t="str">
        <f>VLOOKUP(D170,[1]财险!$D:$J,6,0)</f>
        <v>(国寿财险)(备-企财险)[2021](附)136号</v>
      </c>
      <c r="N170" s="55" t="str">
        <f>VLOOKUP(D170,[1]财险!$D:$J,7,0)</f>
        <v>2020-10-14</v>
      </c>
    </row>
    <row r="171" s="24" customFormat="1" ht="15.6" spans="1:14">
      <c r="A171" s="32">
        <v>169</v>
      </c>
      <c r="B171" s="35" t="s">
        <v>368</v>
      </c>
      <c r="C171" s="35" t="s">
        <v>398</v>
      </c>
      <c r="D171" s="65" t="s">
        <v>410</v>
      </c>
      <c r="E171" s="65"/>
      <c r="F171" s="65"/>
      <c r="G171" s="35" t="s">
        <v>15</v>
      </c>
      <c r="H171" s="35" t="s">
        <v>16</v>
      </c>
      <c r="I171" s="35" t="s">
        <v>18</v>
      </c>
      <c r="J171" s="35" t="s">
        <v>116</v>
      </c>
      <c r="K171" s="54">
        <f>VLOOKUP(D171,[1]财险!$D:$J,4,0)</f>
        <v>9000816</v>
      </c>
      <c r="L171" s="54" t="str">
        <f>VLOOKUP(D171,[1]财险!$D:$J,5,0)</f>
        <v>C00010830622020102216312</v>
      </c>
      <c r="M171" s="54" t="str">
        <f>VLOOKUP(D171,[1]财险!$D:$J,6,0)</f>
        <v>(国寿财险)(备-企财险)[2021](附)661号</v>
      </c>
      <c r="N171" s="55" t="str">
        <f>VLOOKUP(D171,[1]财险!$D:$J,7,0)</f>
        <v>2020-10-23</v>
      </c>
    </row>
    <row r="172" s="24" customFormat="1" ht="15.6" spans="1:14">
      <c r="A172" s="32">
        <v>170</v>
      </c>
      <c r="B172" s="35" t="s">
        <v>368</v>
      </c>
      <c r="C172" s="35" t="s">
        <v>398</v>
      </c>
      <c r="D172" s="65" t="s">
        <v>411</v>
      </c>
      <c r="E172" s="65"/>
      <c r="F172" s="65"/>
      <c r="G172" s="35" t="s">
        <v>15</v>
      </c>
      <c r="H172" s="35" t="s">
        <v>16</v>
      </c>
      <c r="I172" s="35" t="s">
        <v>18</v>
      </c>
      <c r="J172" s="35" t="s">
        <v>116</v>
      </c>
      <c r="K172" s="54">
        <f>VLOOKUP(D172,[1]财险!$D:$J,4,0)</f>
        <v>9000684</v>
      </c>
      <c r="L172" s="54" t="str">
        <f>VLOOKUP(D172,[1]财险!$D:$J,5,0)</f>
        <v>C00010830622020102700911</v>
      </c>
      <c r="M172" s="54" t="str">
        <f>VLOOKUP(D172,[1]财险!$D:$J,6,0)</f>
        <v>(国寿财险)(备-企财险)[2021](附)706号</v>
      </c>
      <c r="N172" s="55" t="str">
        <f>VLOOKUP(D172,[1]财险!$D:$J,7,0)</f>
        <v>2020-10-30</v>
      </c>
    </row>
    <row r="173" s="24" customFormat="1" ht="15.6" spans="1:14">
      <c r="A173" s="32">
        <v>171</v>
      </c>
      <c r="B173" s="35" t="s">
        <v>368</v>
      </c>
      <c r="C173" s="35" t="s">
        <v>398</v>
      </c>
      <c r="D173" s="65" t="s">
        <v>412</v>
      </c>
      <c r="E173" s="65"/>
      <c r="F173" s="65"/>
      <c r="G173" s="35" t="s">
        <v>15</v>
      </c>
      <c r="H173" s="35" t="s">
        <v>16</v>
      </c>
      <c r="I173" s="35" t="s">
        <v>18</v>
      </c>
      <c r="J173" s="35" t="s">
        <v>116</v>
      </c>
      <c r="K173" s="54">
        <f>VLOOKUP(D173,[1]财险!$D:$J,4,0)</f>
        <v>9000560</v>
      </c>
      <c r="L173" s="54" t="str">
        <f>VLOOKUP(D173,[1]财险!$D:$J,5,0)</f>
        <v>C00010830622022042868621</v>
      </c>
      <c r="M173" s="54" t="str">
        <f>VLOOKUP(D173,[1]财险!$D:$J,6,0)</f>
        <v>(国寿财险)(备-企财险)[2022](附)193号</v>
      </c>
      <c r="N173" s="55" t="str">
        <f>VLOOKUP(D173,[1]财险!$D:$J,7,0)</f>
        <v>2022-05-07</v>
      </c>
    </row>
    <row r="174" s="24" customFormat="1" ht="15.6" spans="1:14">
      <c r="A174" s="32">
        <v>172</v>
      </c>
      <c r="B174" s="35" t="s">
        <v>368</v>
      </c>
      <c r="C174" s="35" t="s">
        <v>413</v>
      </c>
      <c r="D174" s="65" t="s">
        <v>414</v>
      </c>
      <c r="E174" s="65"/>
      <c r="F174" s="65"/>
      <c r="G174" s="35" t="s">
        <v>15</v>
      </c>
      <c r="H174" s="35" t="s">
        <v>16</v>
      </c>
      <c r="I174" s="35" t="s">
        <v>18</v>
      </c>
      <c r="J174" s="35" t="s">
        <v>102</v>
      </c>
      <c r="K174" s="54">
        <f>VLOOKUP(D174,[1]财险!$D:$J,4,0)</f>
        <v>9001609</v>
      </c>
      <c r="L174" s="54" t="str">
        <f>VLOOKUP(D174,[1]财险!$D:$J,5,0)</f>
        <v>C00010832122022042869001</v>
      </c>
      <c r="M174" s="54" t="str">
        <f>VLOOKUP(D174,[1]财险!$D:$J,6,0)</f>
        <v>(国寿财险)(备-普通家财险)[2023](附)050号</v>
      </c>
      <c r="N174" s="55" t="str">
        <f>VLOOKUP(D174,[1]财险!$D:$J,7,0)</f>
        <v>2022-05-07</v>
      </c>
    </row>
    <row r="175" s="24" customFormat="1" ht="15.6" spans="1:14">
      <c r="A175" s="32">
        <v>173</v>
      </c>
      <c r="B175" s="35" t="s">
        <v>368</v>
      </c>
      <c r="C175" s="35" t="s">
        <v>413</v>
      </c>
      <c r="D175" s="65" t="s">
        <v>415</v>
      </c>
      <c r="E175" s="65"/>
      <c r="F175" s="65"/>
      <c r="G175" s="35" t="s">
        <v>15</v>
      </c>
      <c r="H175" s="35" t="s">
        <v>16</v>
      </c>
      <c r="I175" s="35" t="s">
        <v>18</v>
      </c>
      <c r="J175" s="35" t="s">
        <v>102</v>
      </c>
      <c r="K175" s="54">
        <f>VLOOKUP(D175,[1]财险!$D:$J,4,0)</f>
        <v>8014120</v>
      </c>
      <c r="L175" s="54" t="str">
        <f>VLOOKUP(D175,[1]财险!$D:$J,5,0)</f>
        <v>C00010832122022042869091</v>
      </c>
      <c r="M175" s="54" t="str">
        <f>VLOOKUP(D175,[1]财险!$D:$J,6,0)</f>
        <v>(国寿财险)(备-普通家财险)[2022](附)642号</v>
      </c>
      <c r="N175" s="55" t="str">
        <f>VLOOKUP(D175,[1]财险!$D:$J,7,0)</f>
        <v>2022-05-07</v>
      </c>
    </row>
    <row r="176" s="24" customFormat="1" ht="15.6" spans="1:14">
      <c r="A176" s="32">
        <v>174</v>
      </c>
      <c r="B176" s="35" t="s">
        <v>368</v>
      </c>
      <c r="C176" s="35" t="s">
        <v>413</v>
      </c>
      <c r="D176" s="65" t="s">
        <v>416</v>
      </c>
      <c r="E176" s="65"/>
      <c r="F176" s="65"/>
      <c r="G176" s="35" t="s">
        <v>15</v>
      </c>
      <c r="H176" s="35" t="s">
        <v>16</v>
      </c>
      <c r="I176" s="35" t="s">
        <v>18</v>
      </c>
      <c r="J176" s="35" t="s">
        <v>102</v>
      </c>
      <c r="K176" s="54">
        <f>VLOOKUP(D176,[1]财险!$D:$J,4,0)</f>
        <v>9902016</v>
      </c>
      <c r="L176" s="54" t="str">
        <f>VLOOKUP(D176,[1]财险!$D:$J,5,0)</f>
        <v>C00010830922019090201421</v>
      </c>
      <c r="M176" s="54" t="str">
        <f>VLOOKUP(D176,[1]财险!$D:$J,6,0)</f>
        <v>(国寿财险)(备-责任保险)[2020](附)128号</v>
      </c>
      <c r="N176" s="55" t="str">
        <f>VLOOKUP(D176,[1]财险!$D:$J,7,0)</f>
        <v>2019-09-03</v>
      </c>
    </row>
    <row r="177" s="24" customFormat="1" ht="15.6" spans="1:14">
      <c r="A177" s="32">
        <v>175</v>
      </c>
      <c r="B177" s="35" t="s">
        <v>368</v>
      </c>
      <c r="C177" s="35" t="s">
        <v>413</v>
      </c>
      <c r="D177" s="65" t="s">
        <v>417</v>
      </c>
      <c r="E177" s="65"/>
      <c r="F177" s="65"/>
      <c r="G177" s="35" t="s">
        <v>15</v>
      </c>
      <c r="H177" s="35" t="s">
        <v>16</v>
      </c>
      <c r="I177" s="35" t="s">
        <v>18</v>
      </c>
      <c r="J177" s="35" t="s">
        <v>102</v>
      </c>
      <c r="K177" s="54">
        <f>VLOOKUP(D177,[1]财险!$D:$J,4,0)</f>
        <v>8016852</v>
      </c>
      <c r="L177" s="54" t="str">
        <f>VLOOKUP(D177,[1]财险!$D:$J,5,0)</f>
        <v>C00010832122022042971511</v>
      </c>
      <c r="M177" s="54" t="str">
        <f>VLOOKUP(D177,[1]财险!$D:$J,6,0)</f>
        <v>(国寿财险)(备-普通家财险)[2022](附)100号</v>
      </c>
      <c r="N177" s="55" t="str">
        <f>VLOOKUP(D177,[1]财险!$D:$J,7,0)</f>
        <v>2022-05-07</v>
      </c>
    </row>
    <row r="178" s="24" customFormat="1" ht="15.6" spans="1:14">
      <c r="A178" s="32">
        <v>176</v>
      </c>
      <c r="B178" s="35" t="s">
        <v>368</v>
      </c>
      <c r="C178" s="35" t="s">
        <v>413</v>
      </c>
      <c r="D178" s="65" t="s">
        <v>418</v>
      </c>
      <c r="E178" s="65"/>
      <c r="F178" s="65"/>
      <c r="G178" s="35" t="s">
        <v>15</v>
      </c>
      <c r="H178" s="35" t="s">
        <v>16</v>
      </c>
      <c r="I178" s="35" t="s">
        <v>18</v>
      </c>
      <c r="J178" s="35" t="s">
        <v>102</v>
      </c>
      <c r="K178" s="54">
        <f>VLOOKUP(D178,[1]财险!$D:$J,4,0)</f>
        <v>8008817</v>
      </c>
      <c r="L178" s="54" t="str">
        <f>VLOOKUP(D178,[1]财险!$D:$J,5,0)</f>
        <v>C00010832122019102218912</v>
      </c>
      <c r="M178" s="54" t="str">
        <f>VLOOKUP(D178,[1]财险!$D:$J,6,0)</f>
        <v>(国寿财险)(备-普通家财险)[2020](附)076号</v>
      </c>
      <c r="N178" s="55" t="str">
        <f>VLOOKUP(D178,[1]财险!$D:$J,7,0)</f>
        <v>2019-10-23</v>
      </c>
    </row>
    <row r="179" s="24" customFormat="1" ht="15.6" spans="1:14">
      <c r="A179" s="32">
        <v>177</v>
      </c>
      <c r="B179" s="35" t="s">
        <v>368</v>
      </c>
      <c r="C179" s="35" t="s">
        <v>413</v>
      </c>
      <c r="D179" s="65" t="s">
        <v>419</v>
      </c>
      <c r="E179" s="65"/>
      <c r="F179" s="65"/>
      <c r="G179" s="35" t="s">
        <v>15</v>
      </c>
      <c r="H179" s="35" t="s">
        <v>16</v>
      </c>
      <c r="I179" s="35" t="s">
        <v>18</v>
      </c>
      <c r="J179" s="35" t="s">
        <v>102</v>
      </c>
      <c r="K179" s="54">
        <f>VLOOKUP(D179,[1]财险!$D:$J,4,0)</f>
        <v>9001610</v>
      </c>
      <c r="L179" s="54" t="str">
        <f>VLOOKUP(D179,[1]财险!$D:$J,5,0)</f>
        <v>C00010832122022042972831</v>
      </c>
      <c r="M179" s="54" t="str">
        <f>VLOOKUP(D179,[1]财险!$D:$J,6,0)</f>
        <v>(国寿财险)(备-普通家财险)[2023](附)183号</v>
      </c>
      <c r="N179" s="55" t="str">
        <f>VLOOKUP(D179,[1]财险!$D:$J,7,0)</f>
        <v>2022-05-07</v>
      </c>
    </row>
    <row r="180" s="24" customFormat="1" ht="15.6" spans="1:14">
      <c r="A180" s="32">
        <v>178</v>
      </c>
      <c r="B180" s="35" t="s">
        <v>368</v>
      </c>
      <c r="C180" s="35" t="s">
        <v>413</v>
      </c>
      <c r="D180" s="65" t="s">
        <v>420</v>
      </c>
      <c r="E180" s="65"/>
      <c r="F180" s="65"/>
      <c r="G180" s="35" t="s">
        <v>15</v>
      </c>
      <c r="H180" s="35" t="s">
        <v>16</v>
      </c>
      <c r="I180" s="35" t="s">
        <v>18</v>
      </c>
      <c r="J180" s="35" t="s">
        <v>102</v>
      </c>
      <c r="K180" s="54">
        <f>VLOOKUP(D180,[1]财险!$D:$J,4,0)</f>
        <v>8010222</v>
      </c>
      <c r="L180" s="54" t="str">
        <f>VLOOKUP(D180,[1]财险!$D:$J,5,0)</f>
        <v>C00010832122019081208691</v>
      </c>
      <c r="M180" s="54" t="str">
        <f>VLOOKUP(D180,[1]财险!$D:$J,6,0)</f>
        <v>(国寿财险)(备-普通家财险)[2020](附)223号</v>
      </c>
      <c r="N180" s="55" t="str">
        <f>VLOOKUP(D180,[1]财险!$D:$J,7,0)</f>
        <v>2019-08-14</v>
      </c>
    </row>
    <row r="181" s="24" customFormat="1" ht="15.6" spans="1:14">
      <c r="A181" s="32">
        <v>179</v>
      </c>
      <c r="B181" s="35" t="s">
        <v>368</v>
      </c>
      <c r="C181" s="35" t="s">
        <v>421</v>
      </c>
      <c r="D181" s="65" t="s">
        <v>422</v>
      </c>
      <c r="E181" s="65"/>
      <c r="F181" s="65"/>
      <c r="G181" s="35" t="s">
        <v>15</v>
      </c>
      <c r="H181" s="35" t="s">
        <v>16</v>
      </c>
      <c r="I181" s="35" t="s">
        <v>18</v>
      </c>
      <c r="J181" s="35" t="s">
        <v>116</v>
      </c>
      <c r="K181" s="54">
        <f>VLOOKUP(D181,[1]财险!$D:$J,4,0)</f>
        <v>8018533</v>
      </c>
      <c r="L181" s="54" t="str">
        <f>VLOOKUP(D181,[1]财险!$D:$J,5,0)</f>
        <v>C00010830822020090801022</v>
      </c>
      <c r="M181" s="54" t="str">
        <f>VLOOKUP(D181,[1]财险!$D:$J,6,0)</f>
        <v>(国寿财险)(备-工程保险)[2021](附)416号</v>
      </c>
      <c r="N181" s="55" t="str">
        <f>VLOOKUP(D181,[1]财险!$D:$J,7,0)</f>
        <v>2020-09-09</v>
      </c>
    </row>
    <row r="182" s="24" customFormat="1" ht="15.6" spans="1:14">
      <c r="A182" s="32">
        <v>180</v>
      </c>
      <c r="B182" s="35" t="s">
        <v>368</v>
      </c>
      <c r="C182" s="35" t="s">
        <v>421</v>
      </c>
      <c r="D182" s="65" t="s">
        <v>423</v>
      </c>
      <c r="E182" s="65"/>
      <c r="F182" s="65"/>
      <c r="G182" s="35" t="s">
        <v>15</v>
      </c>
      <c r="H182" s="35" t="s">
        <v>16</v>
      </c>
      <c r="I182" s="35" t="s">
        <v>18</v>
      </c>
      <c r="J182" s="35" t="s">
        <v>116</v>
      </c>
      <c r="K182" s="54">
        <f>VLOOKUP(D182,[1]财险!$D:$J,4,0)</f>
        <v>8018446</v>
      </c>
      <c r="L182" s="54" t="str">
        <f>VLOOKUP(D182,[1]财险!$D:$J,5,0)</f>
        <v>C00010830822022042759921</v>
      </c>
      <c r="M182" s="54" t="str">
        <f>VLOOKUP(D182,[1]财险!$D:$J,6,0)</f>
        <v>(国寿财险)(备-工程保险)[2022](附)660号</v>
      </c>
      <c r="N182" s="55" t="str">
        <f>VLOOKUP(D182,[1]财险!$D:$J,7,0)</f>
        <v>2022-05-07</v>
      </c>
    </row>
    <row r="183" s="24" customFormat="1" ht="15.6" spans="1:14">
      <c r="A183" s="32">
        <v>181</v>
      </c>
      <c r="B183" s="35" t="s">
        <v>368</v>
      </c>
      <c r="C183" s="35" t="s">
        <v>421</v>
      </c>
      <c r="D183" s="65" t="s">
        <v>424</v>
      </c>
      <c r="E183" s="65"/>
      <c r="F183" s="65"/>
      <c r="G183" s="35" t="s">
        <v>15</v>
      </c>
      <c r="H183" s="35" t="s">
        <v>16</v>
      </c>
      <c r="I183" s="35" t="s">
        <v>18</v>
      </c>
      <c r="J183" s="35" t="s">
        <v>116</v>
      </c>
      <c r="K183" s="54">
        <f>VLOOKUP(D183,[1]财险!$D:$J,4,0)</f>
        <v>8018027</v>
      </c>
      <c r="L183" s="54" t="str">
        <f>VLOOKUP(D183,[1]财险!$D:$J,5,0)</f>
        <v>C00010830822022042759671</v>
      </c>
      <c r="M183" s="54" t="str">
        <f>VLOOKUP(D183,[1]财险!$D:$J,6,0)</f>
        <v>(国寿财险)(备-工程保险)[2022](附)391号</v>
      </c>
      <c r="N183" s="55" t="str">
        <f>VLOOKUP(D183,[1]财险!$D:$J,7,0)</f>
        <v>2022-05-07</v>
      </c>
    </row>
    <row r="184" s="24" customFormat="1" ht="15.6" spans="1:14">
      <c r="A184" s="32">
        <v>182</v>
      </c>
      <c r="B184" s="35" t="s">
        <v>368</v>
      </c>
      <c r="C184" s="35" t="s">
        <v>421</v>
      </c>
      <c r="D184" s="65" t="s">
        <v>425</v>
      </c>
      <c r="E184" s="65"/>
      <c r="F184" s="65"/>
      <c r="G184" s="35" t="s">
        <v>15</v>
      </c>
      <c r="H184" s="35" t="s">
        <v>16</v>
      </c>
      <c r="I184" s="35" t="s">
        <v>18</v>
      </c>
      <c r="J184" s="35" t="s">
        <v>116</v>
      </c>
      <c r="K184" s="54">
        <f>VLOOKUP(D184,[1]财险!$D:$J,4,0)</f>
        <v>9001298</v>
      </c>
      <c r="L184" s="54" t="str">
        <f>VLOOKUP(D184,[1]财险!$D:$J,5,0)</f>
        <v>H00010830822017050948591</v>
      </c>
      <c r="M184" s="54" t="str">
        <f>VLOOKUP(D184,[1]财险!$D:$J,6,0)</f>
        <v>(国寿产险)(备案)[2009]N35号</v>
      </c>
      <c r="N184" s="55" t="str">
        <f>VLOOKUP(D184,[1]财险!$D:$J,7,0)</f>
        <v>2009-09-21</v>
      </c>
    </row>
    <row r="185" s="24" customFormat="1" ht="15.6" spans="1:14">
      <c r="A185" s="32">
        <v>183</v>
      </c>
      <c r="B185" s="35" t="s">
        <v>368</v>
      </c>
      <c r="C185" s="35" t="s">
        <v>421</v>
      </c>
      <c r="D185" s="65" t="s">
        <v>426</v>
      </c>
      <c r="E185" s="65"/>
      <c r="F185" s="65"/>
      <c r="G185" s="35" t="s">
        <v>15</v>
      </c>
      <c r="H185" s="35" t="s">
        <v>16</v>
      </c>
      <c r="I185" s="35" t="s">
        <v>18</v>
      </c>
      <c r="J185" s="35" t="s">
        <v>116</v>
      </c>
      <c r="K185" s="54">
        <f>VLOOKUP(D185,[1]财险!$D:$J,4,0)</f>
        <v>9001471</v>
      </c>
      <c r="L185" s="54" t="str">
        <f>VLOOKUP(D185,[1]财险!$D:$J,5,0)</f>
        <v>C00010830822022042759941</v>
      </c>
      <c r="M185" s="54" t="str">
        <f>VLOOKUP(D185,[1]财险!$D:$J,6,0)</f>
        <v>(国寿财险)(备-工程保险)[2023](附)129号</v>
      </c>
      <c r="N185" s="55" t="str">
        <f>VLOOKUP(D185,[1]财险!$D:$J,7,0)</f>
        <v>2022-05-07</v>
      </c>
    </row>
    <row r="186" s="24" customFormat="1" ht="15.6" spans="1:14">
      <c r="A186" s="32">
        <v>184</v>
      </c>
      <c r="B186" s="35" t="s">
        <v>368</v>
      </c>
      <c r="C186" s="35" t="s">
        <v>421</v>
      </c>
      <c r="D186" s="65" t="s">
        <v>427</v>
      </c>
      <c r="E186" s="65"/>
      <c r="F186" s="65"/>
      <c r="G186" s="35" t="s">
        <v>15</v>
      </c>
      <c r="H186" s="35" t="s">
        <v>16</v>
      </c>
      <c r="I186" s="35" t="s">
        <v>18</v>
      </c>
      <c r="J186" s="35" t="s">
        <v>116</v>
      </c>
      <c r="K186" s="54">
        <f>VLOOKUP(D186,[1]财险!$D:$J,4,0)</f>
        <v>9001379</v>
      </c>
      <c r="L186" s="54" t="str">
        <f>VLOOKUP(D186,[1]财险!$D:$J,5,0)</f>
        <v>C00010830622022042970081</v>
      </c>
      <c r="M186" s="54" t="str">
        <f>VLOOKUP(D186,[1]财险!$D:$J,6,0)</f>
        <v>(国寿财险)(备-企财险)[2022](附)145号</v>
      </c>
      <c r="N186" s="55" t="str">
        <f>VLOOKUP(D186,[1]财险!$D:$J,7,0)</f>
        <v>2022-05-07</v>
      </c>
    </row>
    <row r="187" s="24" customFormat="1" ht="15.6" spans="1:14">
      <c r="A187" s="32">
        <v>185</v>
      </c>
      <c r="B187" s="35" t="s">
        <v>368</v>
      </c>
      <c r="C187" s="35" t="s">
        <v>421</v>
      </c>
      <c r="D187" s="65" t="s">
        <v>428</v>
      </c>
      <c r="E187" s="65"/>
      <c r="F187" s="65"/>
      <c r="G187" s="35" t="s">
        <v>15</v>
      </c>
      <c r="H187" s="35" t="s">
        <v>16</v>
      </c>
      <c r="I187" s="35" t="s">
        <v>18</v>
      </c>
      <c r="J187" s="35" t="s">
        <v>116</v>
      </c>
      <c r="K187" s="54">
        <f>VLOOKUP(D187,[1]财险!$D:$J,4,0)</f>
        <v>8023412</v>
      </c>
      <c r="L187" s="54" t="str">
        <f>VLOOKUP(D187,[1]财险!$D:$J,5,0)</f>
        <v>C00010830822022042759531</v>
      </c>
      <c r="M187" s="54" t="str">
        <f>VLOOKUP(D187,[1]财险!$D:$J,6,0)</f>
        <v>(国寿财险)(备-工程保险)[2022](附)374号</v>
      </c>
      <c r="N187" s="55" t="str">
        <f>VLOOKUP(D187,[1]财险!$D:$J,7,0)</f>
        <v>2022-05-07</v>
      </c>
    </row>
    <row r="188" s="24" customFormat="1" ht="15.6" spans="1:14">
      <c r="A188" s="32">
        <v>186</v>
      </c>
      <c r="B188" s="35" t="s">
        <v>368</v>
      </c>
      <c r="C188" s="35" t="s">
        <v>421</v>
      </c>
      <c r="D188" s="65" t="s">
        <v>429</v>
      </c>
      <c r="E188" s="65"/>
      <c r="F188" s="65"/>
      <c r="G188" s="35" t="s">
        <v>15</v>
      </c>
      <c r="H188" s="35" t="s">
        <v>16</v>
      </c>
      <c r="I188" s="35" t="s">
        <v>18</v>
      </c>
      <c r="J188" s="35" t="s">
        <v>116</v>
      </c>
      <c r="K188" s="54">
        <f>VLOOKUP(D188,[1]财险!$D:$J,4,0)</f>
        <v>8017959</v>
      </c>
      <c r="L188" s="54" t="str">
        <f>VLOOKUP(D188,[1]财险!$D:$J,5,0)</f>
        <v>H00010830822017050951241</v>
      </c>
      <c r="M188" s="54" t="str">
        <f>VLOOKUP(D188,[1]财险!$D:$J,6,0)</f>
        <v>(国寿产险)(备-工程)[2014](附)130号</v>
      </c>
      <c r="N188" s="55" t="str">
        <f>VLOOKUP(D188,[1]财险!$D:$J,7,0)</f>
        <v>2014-07-28</v>
      </c>
    </row>
    <row r="189" s="24" customFormat="1" ht="15.6" spans="1:14">
      <c r="A189" s="32">
        <v>187</v>
      </c>
      <c r="B189" s="35" t="s">
        <v>368</v>
      </c>
      <c r="C189" s="35" t="s">
        <v>421</v>
      </c>
      <c r="D189" s="65" t="s">
        <v>430</v>
      </c>
      <c r="E189" s="65"/>
      <c r="F189" s="65"/>
      <c r="G189" s="35" t="s">
        <v>15</v>
      </c>
      <c r="H189" s="35" t="s">
        <v>16</v>
      </c>
      <c r="I189" s="35" t="s">
        <v>18</v>
      </c>
      <c r="J189" s="35" t="s">
        <v>116</v>
      </c>
      <c r="K189" s="54">
        <f>VLOOKUP(D189,[1]财险!$D:$J,4,0)</f>
        <v>9000951</v>
      </c>
      <c r="L189" s="54" t="str">
        <f>VLOOKUP(D189,[1]财险!$D:$J,5,0)</f>
        <v>H00010830822017050950581</v>
      </c>
      <c r="M189" s="54" t="str">
        <f>VLOOKUP(D189,[1]财险!$D:$J,6,0)</f>
        <v>(国寿产险)(备案)[2010]N18号</v>
      </c>
      <c r="N189" s="55" t="str">
        <f>VLOOKUP(D189,[1]财险!$D:$J,7,0)</f>
        <v>2010-05-04</v>
      </c>
    </row>
    <row r="190" s="24" customFormat="1" ht="15.6" spans="1:14">
      <c r="A190" s="32">
        <v>188</v>
      </c>
      <c r="B190" s="35" t="s">
        <v>368</v>
      </c>
      <c r="C190" s="35" t="s">
        <v>421</v>
      </c>
      <c r="D190" s="65" t="s">
        <v>431</v>
      </c>
      <c r="E190" s="65"/>
      <c r="F190" s="65"/>
      <c r="G190" s="35" t="s">
        <v>15</v>
      </c>
      <c r="H190" s="35" t="s">
        <v>16</v>
      </c>
      <c r="I190" s="35" t="s">
        <v>18</v>
      </c>
      <c r="J190" s="35" t="s">
        <v>116</v>
      </c>
      <c r="K190" s="54">
        <f>VLOOKUP(D190,[1]财险!$D:$J,4,0)</f>
        <v>9001432</v>
      </c>
      <c r="L190" s="54" t="str">
        <f>VLOOKUP(D190,[1]财险!$D:$J,5,0)</f>
        <v>C00010830822021010800272</v>
      </c>
      <c r="M190" s="54" t="str">
        <f>VLOOKUP(D190,[1]财险!$D:$J,6,0)</f>
        <v>(国寿财险)(备-工程保险)[2021](附)1043号</v>
      </c>
      <c r="N190" s="55" t="str">
        <f>VLOOKUP(D190,[1]财险!$D:$J,7,0)</f>
        <v>2021-01-13</v>
      </c>
    </row>
    <row r="191" s="24" customFormat="1" ht="15.6" spans="1:14">
      <c r="A191" s="32">
        <v>189</v>
      </c>
      <c r="B191" s="35" t="s">
        <v>368</v>
      </c>
      <c r="C191" s="35" t="s">
        <v>432</v>
      </c>
      <c r="D191" s="65" t="s">
        <v>433</v>
      </c>
      <c r="E191" s="65"/>
      <c r="F191" s="65"/>
      <c r="G191" s="35" t="s">
        <v>15</v>
      </c>
      <c r="H191" s="35" t="s">
        <v>16</v>
      </c>
      <c r="I191" s="35" t="s">
        <v>18</v>
      </c>
      <c r="J191" s="35" t="s">
        <v>102</v>
      </c>
      <c r="K191" s="54">
        <f>VLOOKUP(D191,[1]财险!$D:$J,4,0)</f>
        <v>8031073</v>
      </c>
      <c r="L191" s="54" t="str">
        <f>VLOOKUP(D191,[1]财险!$D:$J,5,0)</f>
        <v>C00010832322021040237971</v>
      </c>
      <c r="M191" s="54" t="str">
        <f>VLOOKUP(D191,[1]财险!$D:$J,6,0)</f>
        <v>(国寿财险)(备-普通意外保险)[2021](附)1239号</v>
      </c>
      <c r="N191" s="55" t="str">
        <f>VLOOKUP(D191,[1]财险!$D:$J,7,0)</f>
        <v>2021-04-07</v>
      </c>
    </row>
    <row r="192" s="24" customFormat="1" ht="15.6" spans="1:14">
      <c r="A192" s="32">
        <v>190</v>
      </c>
      <c r="B192" s="35" t="s">
        <v>368</v>
      </c>
      <c r="C192" s="35" t="s">
        <v>432</v>
      </c>
      <c r="D192" s="65" t="s">
        <v>434</v>
      </c>
      <c r="E192" s="65"/>
      <c r="F192" s="65"/>
      <c r="G192" s="35" t="s">
        <v>15</v>
      </c>
      <c r="H192" s="35" t="s">
        <v>16</v>
      </c>
      <c r="I192" s="35" t="s">
        <v>18</v>
      </c>
      <c r="J192" s="35" t="s">
        <v>102</v>
      </c>
      <c r="K192" s="54">
        <f>VLOOKUP(D192,[1]财险!$D:$J,4,0)</f>
        <v>8036821</v>
      </c>
      <c r="L192" s="54" t="str">
        <f>VLOOKUP(D192,[1]财险!$D:$J,5,0)</f>
        <v>C00010832322021122729883</v>
      </c>
      <c r="M192" s="54" t="str">
        <f>VLOOKUP(D192,[1]财险!$D:$J,6,0)</f>
        <v>(国寿财险)(备-普通意外保险)[2021](附)1426号</v>
      </c>
      <c r="N192" s="55" t="str">
        <f>VLOOKUP(D192,[1]财险!$D:$J,7,0)</f>
        <v>2021-12-28</v>
      </c>
    </row>
    <row r="193" s="24" customFormat="1" ht="15.6" spans="1:14">
      <c r="A193" s="32">
        <v>191</v>
      </c>
      <c r="B193" s="35" t="s">
        <v>368</v>
      </c>
      <c r="C193" s="35" t="s">
        <v>432</v>
      </c>
      <c r="D193" s="65" t="s">
        <v>435</v>
      </c>
      <c r="E193" s="65"/>
      <c r="F193" s="65"/>
      <c r="G193" s="35" t="s">
        <v>15</v>
      </c>
      <c r="H193" s="35" t="s">
        <v>16</v>
      </c>
      <c r="I193" s="35" t="s">
        <v>18</v>
      </c>
      <c r="J193" s="35" t="s">
        <v>102</v>
      </c>
      <c r="K193" s="54">
        <f>VLOOKUP(D193,[1]财险!$D:$J,4,0)</f>
        <v>9002091</v>
      </c>
      <c r="L193" s="54" t="str">
        <f>VLOOKUP(D193,[1]财险!$D:$J,5,0)</f>
        <v>C00010831922022042971231</v>
      </c>
      <c r="M193" s="54" t="str">
        <f>VLOOKUP(D193,[1]财险!$D:$J,6,0)</f>
        <v>(国寿财险)(备-其他)[2022](附)804号</v>
      </c>
      <c r="N193" s="55" t="str">
        <f>VLOOKUP(D193,[1]财险!$D:$J,7,0)</f>
        <v>2022-05-07</v>
      </c>
    </row>
    <row r="194" s="24" customFormat="1" ht="15.6" spans="1:14">
      <c r="A194" s="32">
        <v>192</v>
      </c>
      <c r="B194" s="35" t="s">
        <v>368</v>
      </c>
      <c r="C194" s="35" t="s">
        <v>432</v>
      </c>
      <c r="D194" s="65" t="s">
        <v>436</v>
      </c>
      <c r="E194" s="65"/>
      <c r="F194" s="65"/>
      <c r="G194" s="35" t="s">
        <v>15</v>
      </c>
      <c r="H194" s="35" t="s">
        <v>16</v>
      </c>
      <c r="I194" s="35" t="s">
        <v>18</v>
      </c>
      <c r="J194" s="35" t="s">
        <v>102</v>
      </c>
      <c r="K194" s="54">
        <f>VLOOKUP(D194,[1]财险!$D:$J,4,0)</f>
        <v>9901245</v>
      </c>
      <c r="L194" s="54" t="str">
        <f>VLOOKUP(D194,[1]财险!$D:$J,5,0)</f>
        <v>C00010831922022042863051</v>
      </c>
      <c r="M194" s="54" t="str">
        <f>VLOOKUP(D194,[1]财险!$D:$J,6,0)</f>
        <v>(国寿财险)(备-其他)[2022](附)663号</v>
      </c>
      <c r="N194" s="55" t="str">
        <f>VLOOKUP(D194,[1]财险!$D:$J,7,0)</f>
        <v>2022-05-07</v>
      </c>
    </row>
    <row r="195" s="24" customFormat="1" ht="15.6" spans="1:14">
      <c r="A195" s="32">
        <v>193</v>
      </c>
      <c r="B195" s="35" t="s">
        <v>368</v>
      </c>
      <c r="C195" s="35" t="s">
        <v>432</v>
      </c>
      <c r="D195" s="65" t="s">
        <v>437</v>
      </c>
      <c r="E195" s="65"/>
      <c r="F195" s="65"/>
      <c r="G195" s="35" t="s">
        <v>15</v>
      </c>
      <c r="H195" s="35" t="s">
        <v>16</v>
      </c>
      <c r="I195" s="35" t="s">
        <v>18</v>
      </c>
      <c r="J195" s="35" t="s">
        <v>102</v>
      </c>
      <c r="K195" s="54">
        <f>VLOOKUP(D195,[1]财险!$D:$J,4,0)</f>
        <v>9001405</v>
      </c>
      <c r="L195" s="54" t="str">
        <f>VLOOKUP(D195,[1]财险!$D:$J,5,0)</f>
        <v>C00010831922022042974911</v>
      </c>
      <c r="M195" s="54" t="str">
        <f>VLOOKUP(D195,[1]财险!$D:$J,6,0)</f>
        <v>(国寿财险)(备-其他)[2022](附)761号</v>
      </c>
      <c r="N195" s="55" t="str">
        <f>VLOOKUP(D195,[1]财险!$D:$J,7,0)</f>
        <v>2022-05-07</v>
      </c>
    </row>
    <row r="196" s="24" customFormat="1" ht="15.6" spans="1:14">
      <c r="A196" s="32">
        <v>194</v>
      </c>
      <c r="B196" s="35" t="s">
        <v>368</v>
      </c>
      <c r="C196" s="35" t="s">
        <v>438</v>
      </c>
      <c r="D196" s="65" t="s">
        <v>439</v>
      </c>
      <c r="E196" s="65"/>
      <c r="F196" s="65"/>
      <c r="G196" s="35" t="s">
        <v>15</v>
      </c>
      <c r="H196" s="35" t="s">
        <v>16</v>
      </c>
      <c r="I196" s="35" t="s">
        <v>18</v>
      </c>
      <c r="J196" s="35" t="s">
        <v>116</v>
      </c>
      <c r="K196" s="54">
        <f>VLOOKUP(D196,[1]财险!$D:$J,4,0)</f>
        <v>9000948</v>
      </c>
      <c r="L196" s="54" t="str">
        <f>VLOOKUP(D196,[1]财险!$D:$J,5,0)</f>
        <v>C00010830922019090304782</v>
      </c>
      <c r="M196" s="54" t="str">
        <f>VLOOKUP(D196,[1]财险!$D:$J,6,0)</f>
        <v>(国寿财险)(备-责任保险)[2020](附)148号</v>
      </c>
      <c r="N196" s="55" t="str">
        <f>VLOOKUP(D196,[1]财险!$D:$J,7,0)</f>
        <v>2019-09-03</v>
      </c>
    </row>
    <row r="197" s="24" customFormat="1" ht="15.6" spans="1:14">
      <c r="A197" s="32">
        <v>195</v>
      </c>
      <c r="B197" s="35" t="s">
        <v>368</v>
      </c>
      <c r="C197" s="35" t="s">
        <v>438</v>
      </c>
      <c r="D197" s="65" t="s">
        <v>440</v>
      </c>
      <c r="E197" s="65"/>
      <c r="F197" s="65"/>
      <c r="G197" s="35" t="s">
        <v>15</v>
      </c>
      <c r="H197" s="35" t="s">
        <v>16</v>
      </c>
      <c r="I197" s="35" t="s">
        <v>18</v>
      </c>
      <c r="J197" s="35" t="s">
        <v>116</v>
      </c>
      <c r="K197" s="54">
        <f>VLOOKUP(D197,[1]财险!$D:$J,4,0)</f>
        <v>8028425</v>
      </c>
      <c r="L197" s="54" t="str">
        <f>VLOOKUP(D197,[1]财险!$D:$J,5,0)</f>
        <v>C00010830922020022404381</v>
      </c>
      <c r="M197" s="54" t="str">
        <f>VLOOKUP(D197,[1]财险!$D:$J,6,0)</f>
        <v>(国寿财险)(备-责任保险)[2020](附)880号</v>
      </c>
      <c r="N197" s="55" t="str">
        <f>VLOOKUP(D197,[1]财险!$D:$J,7,0)</f>
        <v>2020-03-02</v>
      </c>
    </row>
    <row r="198" s="24" customFormat="1" ht="15.6" spans="1:14">
      <c r="A198" s="32">
        <v>196</v>
      </c>
      <c r="B198" s="35" t="s">
        <v>368</v>
      </c>
      <c r="C198" s="35" t="s">
        <v>438</v>
      </c>
      <c r="D198" s="65" t="s">
        <v>441</v>
      </c>
      <c r="E198" s="65"/>
      <c r="F198" s="65"/>
      <c r="G198" s="35" t="s">
        <v>15</v>
      </c>
      <c r="H198" s="35" t="s">
        <v>16</v>
      </c>
      <c r="I198" s="35" t="s">
        <v>18</v>
      </c>
      <c r="J198" s="35" t="s">
        <v>116</v>
      </c>
      <c r="K198" s="54">
        <f>VLOOKUP(D198,[1]财险!$D:$J,4,0)</f>
        <v>8013820</v>
      </c>
      <c r="L198" s="54" t="str">
        <f>VLOOKUP(D198,[1]财险!$D:$J,5,0)</f>
        <v>C00010830922020012120411</v>
      </c>
      <c r="M198" s="54" t="str">
        <f>VLOOKUP(D198,[1]财险!$D:$J,6,0)</f>
        <v>(国寿财险)(备-责任保险)[2020](附)846号</v>
      </c>
      <c r="N198" s="55" t="str">
        <f>VLOOKUP(D198,[1]财险!$D:$J,7,0)</f>
        <v>2020-03-02</v>
      </c>
    </row>
    <row r="199" s="24" customFormat="1" ht="15.6" spans="1:14">
      <c r="A199" s="32">
        <v>197</v>
      </c>
      <c r="B199" s="35" t="s">
        <v>368</v>
      </c>
      <c r="C199" s="35" t="s">
        <v>438</v>
      </c>
      <c r="D199" s="65" t="s">
        <v>442</v>
      </c>
      <c r="E199" s="65"/>
      <c r="F199" s="65"/>
      <c r="G199" s="35" t="s">
        <v>15</v>
      </c>
      <c r="H199" s="35" t="s">
        <v>16</v>
      </c>
      <c r="I199" s="35" t="s">
        <v>18</v>
      </c>
      <c r="J199" s="35" t="s">
        <v>116</v>
      </c>
      <c r="K199" s="54">
        <f>VLOOKUP(D199,[1]财险!$D:$J,4,0)</f>
        <v>8017144</v>
      </c>
      <c r="L199" s="54" t="str">
        <f>VLOOKUP(D199,[1]财险!$D:$J,5,0)</f>
        <v>C00010830922020081403182</v>
      </c>
      <c r="M199" s="54" t="str">
        <f>VLOOKUP(D199,[1]财险!$D:$J,6,0)</f>
        <v>(国寿财险)(备-责任保险)[2020](附)765号</v>
      </c>
      <c r="N199" s="55" t="str">
        <f>VLOOKUP(D199,[1]财险!$D:$J,7,0)</f>
        <v>2020-08-21</v>
      </c>
    </row>
    <row r="200" s="24" customFormat="1" ht="15.6" spans="1:14">
      <c r="A200" s="32">
        <v>198</v>
      </c>
      <c r="B200" s="35" t="s">
        <v>368</v>
      </c>
      <c r="C200" s="35" t="s">
        <v>438</v>
      </c>
      <c r="D200" s="65" t="s">
        <v>443</v>
      </c>
      <c r="E200" s="65"/>
      <c r="F200" s="65"/>
      <c r="G200" s="35" t="s">
        <v>15</v>
      </c>
      <c r="H200" s="35" t="s">
        <v>16</v>
      </c>
      <c r="I200" s="35" t="s">
        <v>18</v>
      </c>
      <c r="J200" s="35" t="s">
        <v>116</v>
      </c>
      <c r="K200" s="54">
        <f>VLOOKUP(D200,[1]财险!$D:$J,4,0)</f>
        <v>8020973</v>
      </c>
      <c r="L200" s="54" t="str">
        <f>VLOOKUP(D200,[1]财险!$D:$J,5,0)</f>
        <v>C00010830922020010606592</v>
      </c>
      <c r="M200" s="54" t="str">
        <f>VLOOKUP(D200,[1]财险!$D:$J,6,0)</f>
        <v>(国寿财险)(备-责任保险)[2020](附)896号</v>
      </c>
      <c r="N200" s="55" t="str">
        <f>VLOOKUP(D200,[1]财险!$D:$J,7,0)</f>
        <v>2020-01-08</v>
      </c>
    </row>
    <row r="201" s="24" customFormat="1" ht="15.6" spans="1:14">
      <c r="A201" s="32">
        <v>199</v>
      </c>
      <c r="B201" s="35" t="s">
        <v>368</v>
      </c>
      <c r="C201" s="35" t="s">
        <v>438</v>
      </c>
      <c r="D201" s="65" t="s">
        <v>444</v>
      </c>
      <c r="E201" s="65"/>
      <c r="F201" s="65"/>
      <c r="G201" s="35" t="s">
        <v>15</v>
      </c>
      <c r="H201" s="35" t="s">
        <v>16</v>
      </c>
      <c r="I201" s="35" t="s">
        <v>18</v>
      </c>
      <c r="J201" s="35" t="s">
        <v>116</v>
      </c>
      <c r="K201" s="54">
        <f>VLOOKUP(D201,[1]财险!$D:$J,4,0)</f>
        <v>8020524</v>
      </c>
      <c r="L201" s="54" t="str">
        <f>VLOOKUP(D201,[1]财险!$D:$J,5,0)</f>
        <v>C00010830922020012322252</v>
      </c>
      <c r="M201" s="54" t="str">
        <f>VLOOKUP(D201,[1]财险!$D:$J,6,0)</f>
        <v>(国寿财险)(备-责任保险)[2020](附)833号</v>
      </c>
      <c r="N201" s="55" t="str">
        <f>VLOOKUP(D201,[1]财险!$D:$J,7,0)</f>
        <v>2020-03-02</v>
      </c>
    </row>
    <row r="202" s="24" customFormat="1" ht="15.6" spans="1:14">
      <c r="A202" s="32">
        <v>200</v>
      </c>
      <c r="B202" s="35" t="s">
        <v>368</v>
      </c>
      <c r="C202" s="35" t="s">
        <v>438</v>
      </c>
      <c r="D202" s="65" t="s">
        <v>445</v>
      </c>
      <c r="E202" s="65"/>
      <c r="F202" s="65"/>
      <c r="G202" s="35" t="s">
        <v>15</v>
      </c>
      <c r="H202" s="35" t="s">
        <v>16</v>
      </c>
      <c r="I202" s="35" t="s">
        <v>18</v>
      </c>
      <c r="J202" s="35" t="s">
        <v>116</v>
      </c>
      <c r="K202" s="54">
        <f>VLOOKUP(D202,[1]财险!$D:$J,4,0)</f>
        <v>9701343</v>
      </c>
      <c r="L202" s="54" t="str">
        <f>VLOOKUP(D202,[1]财险!$D:$J,5,0)</f>
        <v>C00010830922019081509901</v>
      </c>
      <c r="M202" s="54" t="str">
        <f>VLOOKUP(D202,[1]财险!$D:$J,6,0)</f>
        <v>(国寿财险)(备-责任保险)[2020](附)207号</v>
      </c>
      <c r="N202" s="55" t="str">
        <f>VLOOKUP(D202,[1]财险!$D:$J,7,0)</f>
        <v>2019-08-15</v>
      </c>
    </row>
    <row r="203" s="24" customFormat="1" ht="15.6" spans="1:14">
      <c r="A203" s="32">
        <v>201</v>
      </c>
      <c r="B203" s="35" t="s">
        <v>368</v>
      </c>
      <c r="C203" s="35" t="s">
        <v>438</v>
      </c>
      <c r="D203" s="65" t="s">
        <v>446</v>
      </c>
      <c r="E203" s="65"/>
      <c r="F203" s="65"/>
      <c r="G203" s="35" t="s">
        <v>15</v>
      </c>
      <c r="H203" s="35" t="s">
        <v>16</v>
      </c>
      <c r="I203" s="35" t="s">
        <v>18</v>
      </c>
      <c r="J203" s="35" t="s">
        <v>116</v>
      </c>
      <c r="K203" s="54">
        <f>VLOOKUP(D203,[1]财险!$D:$J,4,0)</f>
        <v>9701344</v>
      </c>
      <c r="L203" s="54" t="str">
        <f>VLOOKUP(D203,[1]财险!$D:$J,5,0)</f>
        <v>C00010830922019081509861</v>
      </c>
      <c r="M203" s="54" t="str">
        <f>VLOOKUP(D203,[1]财险!$D:$J,6,0)</f>
        <v>(国寿财险)(备-责任保险)[2020](附)205号</v>
      </c>
      <c r="N203" s="55" t="str">
        <f>VLOOKUP(D203,[1]财险!$D:$J,7,0)</f>
        <v>2019-08-15</v>
      </c>
    </row>
    <row r="204" s="24" customFormat="1" ht="15.6" spans="1:14">
      <c r="A204" s="32">
        <v>202</v>
      </c>
      <c r="B204" s="35" t="s">
        <v>368</v>
      </c>
      <c r="C204" s="35" t="s">
        <v>438</v>
      </c>
      <c r="D204" s="65" t="s">
        <v>447</v>
      </c>
      <c r="E204" s="65"/>
      <c r="F204" s="65"/>
      <c r="G204" s="35" t="s">
        <v>15</v>
      </c>
      <c r="H204" s="35" t="s">
        <v>16</v>
      </c>
      <c r="I204" s="35" t="s">
        <v>18</v>
      </c>
      <c r="J204" s="35" t="s">
        <v>116</v>
      </c>
      <c r="K204" s="54">
        <f>VLOOKUP(D204,[1]财险!$D:$J,4,0)</f>
        <v>9902179</v>
      </c>
      <c r="L204" s="54" t="str">
        <f>VLOOKUP(D204,[1]财险!$D:$J,5,0)</f>
        <v>C00010830922022042969821</v>
      </c>
      <c r="M204" s="54" t="str">
        <f>VLOOKUP(D204,[1]财险!$D:$J,6,0)</f>
        <v>(国寿财险)(备-责任保险)[2022](附)764号</v>
      </c>
      <c r="N204" s="55" t="str">
        <f>VLOOKUP(D204,[1]财险!$D:$J,7,0)</f>
        <v>2022-05-07</v>
      </c>
    </row>
    <row r="205" s="24" customFormat="1" ht="15.6" spans="1:14">
      <c r="A205" s="32">
        <v>203</v>
      </c>
      <c r="B205" s="35" t="s">
        <v>368</v>
      </c>
      <c r="C205" s="35" t="s">
        <v>438</v>
      </c>
      <c r="D205" s="65" t="s">
        <v>448</v>
      </c>
      <c r="E205" s="65"/>
      <c r="F205" s="65"/>
      <c r="G205" s="35" t="s">
        <v>15</v>
      </c>
      <c r="H205" s="35" t="s">
        <v>16</v>
      </c>
      <c r="I205" s="35" t="s">
        <v>18</v>
      </c>
      <c r="J205" s="35" t="s">
        <v>116</v>
      </c>
      <c r="K205" s="54">
        <f>VLOOKUP(D205,[1]财险!$D:$J,4,0)</f>
        <v>8020940</v>
      </c>
      <c r="L205" s="54" t="str">
        <f>VLOOKUP(D205,[1]财险!$D:$J,5,0)</f>
        <v>C00010830922019122611361</v>
      </c>
      <c r="M205" s="54" t="str">
        <f>VLOOKUP(D205,[1]财险!$D:$J,6,0)</f>
        <v>(国寿财险)(备-责任保险)[2020](附)922号</v>
      </c>
      <c r="N205" s="55" t="str">
        <f>VLOOKUP(D205,[1]财险!$D:$J,7,0)</f>
        <v>2019-12-31</v>
      </c>
    </row>
    <row r="206" s="24" customFormat="1" ht="15.6" spans="1:14">
      <c r="A206" s="32">
        <v>204</v>
      </c>
      <c r="B206" s="35" t="s">
        <v>368</v>
      </c>
      <c r="C206" s="35" t="s">
        <v>438</v>
      </c>
      <c r="D206" s="65" t="s">
        <v>449</v>
      </c>
      <c r="E206" s="65"/>
      <c r="F206" s="65"/>
      <c r="G206" s="35" t="s">
        <v>15</v>
      </c>
      <c r="H206" s="35" t="s">
        <v>16</v>
      </c>
      <c r="I206" s="35" t="s">
        <v>18</v>
      </c>
      <c r="J206" s="35" t="s">
        <v>116</v>
      </c>
      <c r="K206" s="54">
        <f>VLOOKUP(D206,[1]财险!$D:$J,4,0)</f>
        <v>8020949</v>
      </c>
      <c r="L206" s="54" t="str">
        <f>VLOOKUP(D206,[1]财险!$D:$J,5,0)</f>
        <v>C00010830922020012322222</v>
      </c>
      <c r="M206" s="54" t="str">
        <f>VLOOKUP(D206,[1]财险!$D:$J,6,0)</f>
        <v>(国寿财险)(备-责任保险)[2020](附)848号</v>
      </c>
      <c r="N206" s="55" t="str">
        <f>VLOOKUP(D206,[1]财险!$D:$J,7,0)</f>
        <v>2020-03-02</v>
      </c>
    </row>
    <row r="207" s="24" customFormat="1" ht="15.6" spans="1:14">
      <c r="A207" s="32">
        <v>205</v>
      </c>
      <c r="B207" s="35" t="s">
        <v>368</v>
      </c>
      <c r="C207" s="35" t="s">
        <v>438</v>
      </c>
      <c r="D207" s="65" t="s">
        <v>450</v>
      </c>
      <c r="E207" s="65"/>
      <c r="F207" s="65"/>
      <c r="G207" s="35" t="s">
        <v>15</v>
      </c>
      <c r="H207" s="35" t="s">
        <v>16</v>
      </c>
      <c r="I207" s="35" t="s">
        <v>18</v>
      </c>
      <c r="J207" s="35" t="s">
        <v>116</v>
      </c>
      <c r="K207" s="54">
        <f>VLOOKUP(D207,[1]财险!$D:$J,4,0)</f>
        <v>9901076</v>
      </c>
      <c r="L207" s="54" t="str">
        <f>VLOOKUP(D207,[1]财险!$D:$J,5,0)</f>
        <v>C00010830922020010606712</v>
      </c>
      <c r="M207" s="54" t="str">
        <f>VLOOKUP(D207,[1]财险!$D:$J,6,0)</f>
        <v>(国寿财险)(备-责任保险)[2020](附)905号</v>
      </c>
      <c r="N207" s="55" t="str">
        <f>VLOOKUP(D207,[1]财险!$D:$J,7,0)</f>
        <v>2020-01-08</v>
      </c>
    </row>
    <row r="208" s="24" customFormat="1" ht="15.6" spans="1:14">
      <c r="A208" s="32">
        <v>206</v>
      </c>
      <c r="B208" s="35" t="s">
        <v>368</v>
      </c>
      <c r="C208" s="35" t="s">
        <v>438</v>
      </c>
      <c r="D208" s="65" t="s">
        <v>451</v>
      </c>
      <c r="E208" s="65"/>
      <c r="F208" s="65"/>
      <c r="G208" s="35" t="s">
        <v>15</v>
      </c>
      <c r="H208" s="35" t="s">
        <v>16</v>
      </c>
      <c r="I208" s="35" t="s">
        <v>18</v>
      </c>
      <c r="J208" s="35" t="s">
        <v>116</v>
      </c>
      <c r="K208" s="54">
        <f>VLOOKUP(D208,[1]财险!$D:$J,4,0)</f>
        <v>9001053</v>
      </c>
      <c r="L208" s="54" t="str">
        <f>VLOOKUP(D208,[1]财险!$D:$J,5,0)</f>
        <v>C00010830922019090304892</v>
      </c>
      <c r="M208" s="54" t="str">
        <f>VLOOKUP(D208,[1]财险!$D:$J,6,0)</f>
        <v>(国寿财险)(备-责任保险)[2020](附)134号</v>
      </c>
      <c r="N208" s="55" t="str">
        <f>VLOOKUP(D208,[1]财险!$D:$J,7,0)</f>
        <v>2019-09-03</v>
      </c>
    </row>
    <row r="209" ht="15.6" spans="1:14">
      <c r="A209" s="32">
        <v>207</v>
      </c>
      <c r="B209" s="35" t="s">
        <v>368</v>
      </c>
      <c r="C209" s="35" t="s">
        <v>438</v>
      </c>
      <c r="D209" s="65" t="s">
        <v>452</v>
      </c>
      <c r="E209" s="65"/>
      <c r="F209" s="65"/>
      <c r="G209" s="35" t="s">
        <v>15</v>
      </c>
      <c r="H209" s="35" t="s">
        <v>16</v>
      </c>
      <c r="I209" s="35" t="s">
        <v>18</v>
      </c>
      <c r="J209" s="35" t="s">
        <v>116</v>
      </c>
      <c r="K209" s="54">
        <f>VLOOKUP(D209,[1]财险!$D:$J,4,0)</f>
        <v>8015620</v>
      </c>
      <c r="L209" s="54" t="str">
        <f>VLOOKUP(D209,[1]财险!$D:$J,5,0)</f>
        <v>C00010830922021111102813</v>
      </c>
      <c r="M209" s="54" t="str">
        <f>VLOOKUP(D209,[1]财险!$D:$J,6,0)</f>
        <v>(国寿财险)(备-责任保险)[2021](附)1608号</v>
      </c>
      <c r="N209" s="55" t="str">
        <f>VLOOKUP(D209,[1]财险!$D:$J,7,0)</f>
        <v>2021-11-19</v>
      </c>
    </row>
    <row r="210" ht="15.6" spans="1:14">
      <c r="A210" s="32">
        <v>208</v>
      </c>
      <c r="B210" s="35" t="s">
        <v>368</v>
      </c>
      <c r="C210" s="35" t="s">
        <v>438</v>
      </c>
      <c r="D210" s="65" t="s">
        <v>453</v>
      </c>
      <c r="E210" s="65"/>
      <c r="F210" s="65"/>
      <c r="G210" s="35" t="s">
        <v>15</v>
      </c>
      <c r="H210" s="35" t="s">
        <v>16</v>
      </c>
      <c r="I210" s="35" t="s">
        <v>18</v>
      </c>
      <c r="J210" s="35" t="s">
        <v>116</v>
      </c>
      <c r="K210" s="54">
        <f>VLOOKUP(D210,[1]财险!$D:$J,4,0)</f>
        <v>9902677</v>
      </c>
      <c r="L210" s="54" t="str">
        <f>VLOOKUP(D210,[1]财险!$D:$J,5,0)</f>
        <v>C00010830922019122611361</v>
      </c>
      <c r="M210" s="54" t="str">
        <f>VLOOKUP(D210,[1]财险!$D:$J,6,0)</f>
        <v>(国寿财险)(备-责任保险)[2020](附)922号</v>
      </c>
      <c r="N210" s="55" t="str">
        <f>VLOOKUP(D210,[1]财险!$D:$J,7,0)</f>
        <v>2019-12-31</v>
      </c>
    </row>
    <row r="211" ht="15.6" spans="1:14">
      <c r="A211" s="32">
        <v>209</v>
      </c>
      <c r="B211" s="35" t="s">
        <v>368</v>
      </c>
      <c r="C211" s="35" t="s">
        <v>438</v>
      </c>
      <c r="D211" s="65" t="s">
        <v>454</v>
      </c>
      <c r="E211" s="65"/>
      <c r="F211" s="65"/>
      <c r="G211" s="35" t="s">
        <v>15</v>
      </c>
      <c r="H211" s="35" t="s">
        <v>16</v>
      </c>
      <c r="I211" s="35" t="s">
        <v>18</v>
      </c>
      <c r="J211" s="35" t="s">
        <v>116</v>
      </c>
      <c r="K211" s="54">
        <f>VLOOKUP(D211,[1]财险!$D:$J,4,0)</f>
        <v>8018832</v>
      </c>
      <c r="L211" s="54" t="str">
        <f>VLOOKUP(D211,[1]财险!$D:$J,5,0)</f>
        <v>C00010830922022042671233</v>
      </c>
      <c r="M211" s="54" t="str">
        <f>VLOOKUP(D211,[1]财险!$D:$J,6,0)</f>
        <v>(国寿财险)(备-责任保险)[2022](附)260号</v>
      </c>
      <c r="N211" s="55" t="str">
        <f>VLOOKUP(D211,[1]财险!$D:$J,7,0)</f>
        <v>2022-05-07</v>
      </c>
    </row>
    <row r="212" ht="15.6" spans="1:14">
      <c r="A212" s="32">
        <v>210</v>
      </c>
      <c r="B212" s="35" t="s">
        <v>368</v>
      </c>
      <c r="C212" s="35" t="s">
        <v>438</v>
      </c>
      <c r="D212" s="65" t="s">
        <v>455</v>
      </c>
      <c r="E212" s="65"/>
      <c r="F212" s="65"/>
      <c r="G212" s="35" t="s">
        <v>15</v>
      </c>
      <c r="H212" s="35" t="s">
        <v>16</v>
      </c>
      <c r="I212" s="35" t="s">
        <v>18</v>
      </c>
      <c r="J212" s="35" t="s">
        <v>116</v>
      </c>
      <c r="K212" s="54">
        <f>VLOOKUP(D212,[1]财险!$D:$J,4,0)</f>
        <v>8027821</v>
      </c>
      <c r="L212" s="54" t="str">
        <f>VLOOKUP(D212,[1]财险!$D:$J,5,0)</f>
        <v>C00010830922021120102423</v>
      </c>
      <c r="M212" s="54" t="str">
        <f>VLOOKUP(D212,[1]财险!$D:$J,6,0)</f>
        <v>(国寿财险)(备-责任保险)[2021](附)1518号</v>
      </c>
      <c r="N212" s="55" t="str">
        <f>VLOOKUP(D212,[1]财险!$D:$J,7,0)</f>
        <v>2021-12-10</v>
      </c>
    </row>
    <row r="213" ht="15.6" spans="1:14">
      <c r="A213" s="32">
        <v>211</v>
      </c>
      <c r="B213" s="35" t="s">
        <v>368</v>
      </c>
      <c r="C213" s="35" t="s">
        <v>438</v>
      </c>
      <c r="D213" s="65" t="s">
        <v>456</v>
      </c>
      <c r="E213" s="65"/>
      <c r="F213" s="65"/>
      <c r="G213" s="35" t="s">
        <v>15</v>
      </c>
      <c r="H213" s="35" t="s">
        <v>16</v>
      </c>
      <c r="I213" s="35" t="s">
        <v>18</v>
      </c>
      <c r="J213" s="35" t="s">
        <v>116</v>
      </c>
      <c r="K213" s="54">
        <f>VLOOKUP(D213,[1]财险!$D:$J,4,0)</f>
        <v>8028651</v>
      </c>
      <c r="L213" s="54" t="str">
        <f>VLOOKUP(D213,[1]财险!$D:$J,5,0)</f>
        <v>C00010830922021120102433</v>
      </c>
      <c r="M213" s="54" t="str">
        <f>VLOOKUP(D213,[1]财险!$D:$J,6,0)</f>
        <v>(国寿财险)(备-责任保险)[2021](附)1514号</v>
      </c>
      <c r="N213" s="55" t="str">
        <f>VLOOKUP(D213,[1]财险!$D:$J,7,0)</f>
        <v>2021-12-10</v>
      </c>
    </row>
    <row r="214" ht="15.6" spans="1:14">
      <c r="A214" s="32">
        <v>212</v>
      </c>
      <c r="B214" s="35" t="s">
        <v>368</v>
      </c>
      <c r="C214" s="35" t="s">
        <v>438</v>
      </c>
      <c r="D214" s="65" t="s">
        <v>457</v>
      </c>
      <c r="E214" s="65"/>
      <c r="F214" s="65"/>
      <c r="G214" s="35" t="s">
        <v>15</v>
      </c>
      <c r="H214" s="35" t="s">
        <v>16</v>
      </c>
      <c r="I214" s="35" t="s">
        <v>18</v>
      </c>
      <c r="J214" s="35" t="s">
        <v>116</v>
      </c>
      <c r="K214" s="54">
        <f>VLOOKUP(D214,[1]财险!$D:$J,4,0)</f>
        <v>8026954</v>
      </c>
      <c r="L214" s="54" t="str">
        <f>VLOOKUP(D214,[1]财险!$D:$J,5,0)</f>
        <v>C00010830922021102605683</v>
      </c>
      <c r="M214" s="54" t="str">
        <f>VLOOKUP(D214,[1]财险!$D:$J,6,0)</f>
        <v>(国寿财险)(备-责任保险)[2021](附)1350号</v>
      </c>
      <c r="N214" s="55" t="str">
        <f>VLOOKUP(D214,[1]财险!$D:$J,7,0)</f>
        <v>2021-10-29</v>
      </c>
    </row>
    <row r="215" ht="15.6" spans="1:14">
      <c r="A215" s="32">
        <v>213</v>
      </c>
      <c r="B215" s="35" t="s">
        <v>368</v>
      </c>
      <c r="C215" s="35" t="s">
        <v>438</v>
      </c>
      <c r="D215" s="65" t="s">
        <v>458</v>
      </c>
      <c r="E215" s="65"/>
      <c r="F215" s="65"/>
      <c r="G215" s="35" t="s">
        <v>15</v>
      </c>
      <c r="H215" s="35" t="s">
        <v>16</v>
      </c>
      <c r="I215" s="35" t="s">
        <v>18</v>
      </c>
      <c r="J215" s="35" t="s">
        <v>116</v>
      </c>
      <c r="K215" s="54">
        <f>VLOOKUP(D215,[1]财险!$D:$J,4,0)</f>
        <v>9902676</v>
      </c>
      <c r="L215" s="54" t="str">
        <f>VLOOKUP(D215,[1]财险!$D:$J,5,0)</f>
        <v>C00010830922020091002342</v>
      </c>
      <c r="M215" s="54" t="str">
        <f>VLOOKUP(D215,[1]财险!$D:$J,6,0)</f>
        <v>(国寿财险)(备-责任保险)[2021](附)384号</v>
      </c>
      <c r="N215" s="55" t="str">
        <f>VLOOKUP(D215,[1]财险!$D:$J,7,0)</f>
        <v>2020-09-17</v>
      </c>
    </row>
    <row r="216" ht="15.6" spans="1:14">
      <c r="A216" s="32">
        <v>214</v>
      </c>
      <c r="B216" s="35" t="s">
        <v>368</v>
      </c>
      <c r="C216" s="35" t="s">
        <v>398</v>
      </c>
      <c r="D216" s="35" t="s">
        <v>459</v>
      </c>
      <c r="E216" s="35"/>
      <c r="F216" s="35"/>
      <c r="G216" s="35" t="s">
        <v>15</v>
      </c>
      <c r="H216" s="35" t="s">
        <v>16</v>
      </c>
      <c r="I216" s="35" t="s">
        <v>18</v>
      </c>
      <c r="J216" s="35" t="s">
        <v>116</v>
      </c>
      <c r="K216" s="54">
        <f>VLOOKUP(D216,[1]财险!$D:$J,4,0)</f>
        <v>8008817</v>
      </c>
      <c r="L216" s="54" t="str">
        <f>VLOOKUP(D216,[1]财险!$D:$J,5,0)</f>
        <v>C00010830622022042868751</v>
      </c>
      <c r="M216" s="54" t="str">
        <f>VLOOKUP(D216,[1]财险!$D:$J,6,0)</f>
        <v>(国寿财险)(备-企财险)[2022](附)182号</v>
      </c>
      <c r="N216" s="55" t="str">
        <f>VLOOKUP(D216,[1]财险!$D:$J,7,0)</f>
        <v>2022-05-07</v>
      </c>
    </row>
    <row r="217" ht="15.6" spans="1:14">
      <c r="A217" s="32">
        <v>215</v>
      </c>
      <c r="B217" s="35" t="s">
        <v>368</v>
      </c>
      <c r="C217" s="35" t="s">
        <v>432</v>
      </c>
      <c r="D217" s="35" t="s">
        <v>460</v>
      </c>
      <c r="E217" s="35"/>
      <c r="F217" s="35"/>
      <c r="G217" s="35" t="s">
        <v>15</v>
      </c>
      <c r="H217" s="35" t="s">
        <v>16</v>
      </c>
      <c r="I217" s="35" t="s">
        <v>18</v>
      </c>
      <c r="J217" s="35" t="s">
        <v>116</v>
      </c>
      <c r="K217" s="54">
        <f>VLOOKUP(D217,[1]财险!$D:$J,4,0)</f>
        <v>9001610</v>
      </c>
      <c r="L217" s="54" t="str">
        <f>VLOOKUP(D217,[1]财险!$D:$J,5,0)</f>
        <v>C00010832322022011476273</v>
      </c>
      <c r="M217" s="54" t="str">
        <f>VLOOKUP(D217,[1]财险!$D:$J,6,0)</f>
        <v>(国寿财险)(备-普通意外保险)[2022](附) 027号</v>
      </c>
      <c r="N217" s="55" t="str">
        <f>VLOOKUP(D217,[1]财险!$D:$J,7,0)</f>
        <v>2022-01-27</v>
      </c>
    </row>
    <row r="218" ht="15.6" spans="1:14">
      <c r="A218" s="32">
        <v>216</v>
      </c>
      <c r="B218" s="35" t="s">
        <v>368</v>
      </c>
      <c r="C218" s="35" t="s">
        <v>438</v>
      </c>
      <c r="D218" s="35" t="s">
        <v>461</v>
      </c>
      <c r="E218" s="35"/>
      <c r="F218" s="35"/>
      <c r="G218" s="35" t="s">
        <v>15</v>
      </c>
      <c r="H218" s="35" t="s">
        <v>16</v>
      </c>
      <c r="I218" s="35" t="s">
        <v>18</v>
      </c>
      <c r="J218" s="35" t="s">
        <v>116</v>
      </c>
      <c r="K218" s="54">
        <f>VLOOKUP(D218,[1]财险!$D:$J,4,0)</f>
        <v>9901560</v>
      </c>
      <c r="L218" s="54" t="str">
        <f>VLOOKUP(D218,[1]财险!$D:$J,5,0)</f>
        <v>H00010830912016121236201</v>
      </c>
      <c r="M218" s="54" t="str">
        <f>VLOOKUP(D218,[1]财险!$D:$J,6,0)</f>
        <v>(国寿产险)(备-责任)[2015](主)19号</v>
      </c>
      <c r="N218" s="55" t="str">
        <f>VLOOKUP(D218,[1]财险!$D:$J,7,0)</f>
        <v>2015-11-25</v>
      </c>
    </row>
    <row r="219" ht="15.6" spans="1:14">
      <c r="A219" s="32">
        <v>217</v>
      </c>
      <c r="B219" s="35" t="s">
        <v>368</v>
      </c>
      <c r="C219" s="35" t="s">
        <v>462</v>
      </c>
      <c r="D219" s="35" t="s">
        <v>463</v>
      </c>
      <c r="E219" s="35"/>
      <c r="F219" s="35"/>
      <c r="G219" s="35" t="s">
        <v>15</v>
      </c>
      <c r="H219" s="35" t="s">
        <v>16</v>
      </c>
      <c r="I219" s="35" t="s">
        <v>18</v>
      </c>
      <c r="J219" s="35" t="s">
        <v>116</v>
      </c>
      <c r="K219" s="54">
        <f>VLOOKUP(D219,[1]财险!$D:$J,4,0)</f>
        <v>8029525</v>
      </c>
      <c r="L219" s="54" t="str">
        <f>VLOOKUP(D219,[1]财险!$D:$J,5,0)</f>
        <v>C00010831422019073105512</v>
      </c>
      <c r="M219" s="54" t="str">
        <f>VLOOKUP(D219,[1]财险!$D:$J,6,0)</f>
        <v>(国寿财险)(备-保证保险)[2020](附)265号</v>
      </c>
      <c r="N219" s="55" t="str">
        <f>VLOOKUP(D219,[1]财险!$D:$J,7,0)</f>
        <v>2019-07-31</v>
      </c>
    </row>
    <row r="220" ht="15.6" spans="1:14">
      <c r="A220" s="32">
        <v>218</v>
      </c>
      <c r="B220" s="35" t="s">
        <v>368</v>
      </c>
      <c r="C220" s="35" t="s">
        <v>462</v>
      </c>
      <c r="D220" s="35" t="s">
        <v>464</v>
      </c>
      <c r="E220" s="35"/>
      <c r="F220" s="35"/>
      <c r="G220" s="35" t="s">
        <v>15</v>
      </c>
      <c r="H220" s="35" t="s">
        <v>16</v>
      </c>
      <c r="I220" s="35" t="s">
        <v>18</v>
      </c>
      <c r="J220" s="35" t="s">
        <v>116</v>
      </c>
      <c r="K220" s="54">
        <f>VLOOKUP(D220,[1]财险!$D:$J,4,0)</f>
        <v>8011607</v>
      </c>
      <c r="L220" s="54" t="str">
        <f>VLOOKUP(D220,[1]财险!$D:$J,5,0)</f>
        <v>C00010831422020040113722</v>
      </c>
      <c r="M220" s="54" t="str">
        <f>VLOOKUP(D220,[1]财险!$D:$J,6,0)</f>
        <v>(国寿财险)(备-保证保险)[2020](附)543号</v>
      </c>
      <c r="N220" s="55" t="str">
        <f>VLOOKUP(D220,[1]财险!$D:$J,7,0)</f>
        <v>2020-04-15</v>
      </c>
    </row>
    <row r="221" ht="15.6" spans="1:14">
      <c r="A221" s="32">
        <v>219</v>
      </c>
      <c r="B221" s="35" t="s">
        <v>368</v>
      </c>
      <c r="C221" s="35" t="s">
        <v>462</v>
      </c>
      <c r="D221" s="35" t="s">
        <v>465</v>
      </c>
      <c r="E221" s="35"/>
      <c r="F221" s="35"/>
      <c r="G221" s="35" t="s">
        <v>15</v>
      </c>
      <c r="H221" s="35" t="s">
        <v>16</v>
      </c>
      <c r="I221" s="35" t="s">
        <v>18</v>
      </c>
      <c r="J221" s="35" t="s">
        <v>116</v>
      </c>
      <c r="K221" s="54">
        <f>VLOOKUP(D221,[1]财险!$D:$J,4,0)</f>
        <v>8011605</v>
      </c>
      <c r="L221" s="54" t="str">
        <f>VLOOKUP(D221,[1]财险!$D:$J,5,0)</f>
        <v>C00010831422021060378122</v>
      </c>
      <c r="M221" s="54" t="str">
        <f>VLOOKUP(D221,[1]财险!$D:$J,6,0)</f>
        <v>(国寿财险)(备-保证保险)[2021](附)1327号</v>
      </c>
      <c r="N221" s="55" t="str">
        <f>VLOOKUP(D221,[1]财险!$D:$J,7,0)</f>
        <v>2021-06-09</v>
      </c>
    </row>
    <row r="222" ht="15.6" spans="1:14">
      <c r="A222" s="32">
        <v>220</v>
      </c>
      <c r="B222" s="35" t="s">
        <v>368</v>
      </c>
      <c r="C222" s="35" t="s">
        <v>462</v>
      </c>
      <c r="D222" s="35" t="s">
        <v>466</v>
      </c>
      <c r="E222" s="35"/>
      <c r="F222" s="35"/>
      <c r="G222" s="35" t="s">
        <v>15</v>
      </c>
      <c r="H222" s="35" t="s">
        <v>16</v>
      </c>
      <c r="I222" s="35" t="s">
        <v>18</v>
      </c>
      <c r="J222" s="35" t="s">
        <v>116</v>
      </c>
      <c r="K222" s="54">
        <f>VLOOKUP(D222,[1]财险!$D:$J,4,0)</f>
        <v>8027933</v>
      </c>
      <c r="L222" s="54" t="str">
        <f>VLOOKUP(D222,[1]财险!$D:$J,5,0)</f>
        <v>C00010831422021121517583</v>
      </c>
      <c r="M222" s="54" t="str">
        <f>VLOOKUP(D222,[1]财险!$D:$J,6,0)</f>
        <v>(国寿财险)(备-保证保险)[2021](附)1476号</v>
      </c>
      <c r="N222" s="55" t="str">
        <f>VLOOKUP(D222,[1]财险!$D:$J,7,0)</f>
        <v>2021-12-28</v>
      </c>
    </row>
    <row r="223" ht="15.6" spans="1:14">
      <c r="A223" s="32">
        <v>221</v>
      </c>
      <c r="B223" s="66" t="s">
        <v>467</v>
      </c>
      <c r="C223" s="67" t="s">
        <v>240</v>
      </c>
      <c r="D223" s="68" t="s">
        <v>282</v>
      </c>
      <c r="E223" s="69"/>
      <c r="F223" s="69"/>
      <c r="G223" s="68" t="s">
        <v>468</v>
      </c>
      <c r="H223" s="68" t="s">
        <v>16</v>
      </c>
      <c r="I223" s="67" t="s">
        <v>18</v>
      </c>
      <c r="J223" s="67" t="s">
        <v>116</v>
      </c>
      <c r="K223" s="54" t="str">
        <f>VLOOKUP(D223,[1]财险!$D:$J,4,0)</f>
        <v>MP04000001</v>
      </c>
      <c r="L223" s="54" t="str">
        <f>VLOOKUP(D223,[1]财险!$D:$J,5,0)</f>
        <v>H00001730612017050483601</v>
      </c>
      <c r="M223" s="54" t="str">
        <f>VLOOKUP(D223,[1]财险!$D:$J,6,0)</f>
        <v>H00001730612017050483601</v>
      </c>
      <c r="N223" s="55">
        <f>VLOOKUP(D223,[1]财险!$D:$J,7,0)</f>
        <v>42859</v>
      </c>
    </row>
    <row r="224" ht="15.6" spans="1:14">
      <c r="A224" s="32">
        <v>222</v>
      </c>
      <c r="B224" s="66" t="s">
        <v>467</v>
      </c>
      <c r="C224" s="67" t="s">
        <v>240</v>
      </c>
      <c r="D224" s="68" t="s">
        <v>243</v>
      </c>
      <c r="E224" s="69"/>
      <c r="F224" s="69"/>
      <c r="G224" s="68" t="s">
        <v>468</v>
      </c>
      <c r="H224" s="68" t="s">
        <v>16</v>
      </c>
      <c r="I224" s="67" t="s">
        <v>18</v>
      </c>
      <c r="J224" s="67" t="s">
        <v>116</v>
      </c>
      <c r="K224" s="54" t="str">
        <f>VLOOKUP(D224,[1]财险!$D:$J,4,0)</f>
        <v>MP04000002</v>
      </c>
      <c r="L224" s="54" t="str">
        <f>VLOOKUP(D224,[1]财险!$D:$J,5,0)</f>
        <v>H00001730612017050483561</v>
      </c>
      <c r="M224" s="54" t="str">
        <f>VLOOKUP(D224,[1]财险!$D:$J,6,0)</f>
        <v>H00001730612017050483561</v>
      </c>
      <c r="N224" s="55">
        <f>VLOOKUP(D224,[1]财险!$D:$J,7,0)</f>
        <v>42859</v>
      </c>
    </row>
    <row r="225" ht="15.6" spans="1:14">
      <c r="A225" s="32">
        <v>223</v>
      </c>
      <c r="B225" s="66" t="s">
        <v>467</v>
      </c>
      <c r="C225" s="67" t="s">
        <v>240</v>
      </c>
      <c r="D225" s="68" t="s">
        <v>244</v>
      </c>
      <c r="E225" s="69"/>
      <c r="F225" s="69"/>
      <c r="G225" s="68" t="s">
        <v>468</v>
      </c>
      <c r="H225" s="68" t="s">
        <v>16</v>
      </c>
      <c r="I225" s="67" t="s">
        <v>18</v>
      </c>
      <c r="J225" s="67" t="s">
        <v>116</v>
      </c>
      <c r="K225" s="54" t="str">
        <f>VLOOKUP(D225,[1]财险!$D:$J,4,0)</f>
        <v>MP04000003</v>
      </c>
      <c r="L225" s="54" t="str">
        <f>VLOOKUP(D225,[1]财险!$D:$J,5,0)</f>
        <v>H00001730612017050483591</v>
      </c>
      <c r="M225" s="54" t="str">
        <f>VLOOKUP(D225,[1]财险!$D:$J,6,0)</f>
        <v>H00001730612017050483591</v>
      </c>
      <c r="N225" s="55">
        <f>VLOOKUP(D225,[1]财险!$D:$J,7,0)</f>
        <v>42859</v>
      </c>
    </row>
    <row r="226" ht="15.6" spans="1:14">
      <c r="A226" s="32">
        <v>224</v>
      </c>
      <c r="B226" s="66" t="s">
        <v>467</v>
      </c>
      <c r="C226" s="67" t="s">
        <v>240</v>
      </c>
      <c r="D226" s="68" t="s">
        <v>469</v>
      </c>
      <c r="E226" s="69"/>
      <c r="F226" s="69"/>
      <c r="G226" s="68" t="s">
        <v>468</v>
      </c>
      <c r="H226" s="68" t="s">
        <v>16</v>
      </c>
      <c r="I226" s="67" t="s">
        <v>18</v>
      </c>
      <c r="J226" s="67" t="s">
        <v>116</v>
      </c>
      <c r="K226" s="54">
        <f>VLOOKUP(D226,[1]财险!$D:$J,4,0)</f>
        <v>11011000</v>
      </c>
      <c r="L226" s="54" t="str">
        <f>VLOOKUP(D226,[1]财险!$D:$J,5,0)</f>
        <v>注册号：H00001430622016121354491</v>
      </c>
      <c r="M226" s="54" t="str">
        <f>VLOOKUP(D226,[1]财险!$D:$J,6,0)</f>
        <v>备案号:（太保财险）（备-企财）[2015]（附）31号</v>
      </c>
      <c r="N226" s="55">
        <f>VLOOKUP(D226,[1]财险!$D:$J,7,0)</f>
        <v>42023</v>
      </c>
    </row>
    <row r="227" ht="15.6" spans="1:14">
      <c r="A227" s="32">
        <v>225</v>
      </c>
      <c r="B227" s="66" t="s">
        <v>467</v>
      </c>
      <c r="C227" s="67" t="s">
        <v>240</v>
      </c>
      <c r="D227" s="68" t="s">
        <v>470</v>
      </c>
      <c r="E227" s="69"/>
      <c r="F227" s="69"/>
      <c r="G227" s="68" t="s">
        <v>468</v>
      </c>
      <c r="H227" s="68" t="s">
        <v>16</v>
      </c>
      <c r="I227" s="67" t="s">
        <v>18</v>
      </c>
      <c r="J227" s="67" t="s">
        <v>116</v>
      </c>
      <c r="K227" s="54">
        <f>VLOOKUP(D227,[1]财险!$D:$J,4,0)</f>
        <v>11010800</v>
      </c>
      <c r="L227" s="54" t="str">
        <f>VLOOKUP(D227,[1]财险!$D:$J,5,0)</f>
        <v>注册号：H00001430612017052478381</v>
      </c>
      <c r="M227" s="54" t="str">
        <f>VLOOKUP(D227,[1]财险!$D:$J,6,0)</f>
        <v>备案号:太保（备案）[2009]N20号</v>
      </c>
      <c r="N227" s="55">
        <f>VLOOKUP(D227,[1]财险!$D:$J,7,0)</f>
        <v>40064</v>
      </c>
    </row>
    <row r="228" ht="15.6" spans="1:14">
      <c r="A228" s="32">
        <v>226</v>
      </c>
      <c r="B228" s="66" t="s">
        <v>467</v>
      </c>
      <c r="C228" s="67" t="s">
        <v>240</v>
      </c>
      <c r="D228" s="68" t="s">
        <v>471</v>
      </c>
      <c r="E228" s="69"/>
      <c r="F228" s="69"/>
      <c r="G228" s="68" t="s">
        <v>468</v>
      </c>
      <c r="H228" s="68" t="s">
        <v>16</v>
      </c>
      <c r="I228" s="67" t="s">
        <v>18</v>
      </c>
      <c r="J228" s="67" t="s">
        <v>116</v>
      </c>
      <c r="K228" s="54">
        <f>VLOOKUP(D228,[1]财险!$D:$J,4,0)</f>
        <v>11011600</v>
      </c>
      <c r="L228" s="54" t="str">
        <f>VLOOKUP(D228,[1]财险!$D:$J,5,0)</f>
        <v>注册号：H00001430912017052483991</v>
      </c>
      <c r="M228" s="54" t="str">
        <f>VLOOKUP(D228,[1]财险!$D:$J,6,0)</f>
        <v>备案号:太保（备案）[2009]N407号</v>
      </c>
      <c r="N228" s="55">
        <f>VLOOKUP(D228,[1]财险!$D:$J,7,0)</f>
        <v>40064</v>
      </c>
    </row>
    <row r="229" ht="15.6" spans="1:14">
      <c r="A229" s="32">
        <v>227</v>
      </c>
      <c r="B229" s="66" t="s">
        <v>467</v>
      </c>
      <c r="C229" s="67" t="s">
        <v>240</v>
      </c>
      <c r="D229" s="68" t="s">
        <v>472</v>
      </c>
      <c r="E229" s="69"/>
      <c r="F229" s="69"/>
      <c r="G229" s="68" t="s">
        <v>468</v>
      </c>
      <c r="H229" s="68" t="s">
        <v>16</v>
      </c>
      <c r="I229" s="67" t="s">
        <v>18</v>
      </c>
      <c r="J229" s="67" t="s">
        <v>116</v>
      </c>
      <c r="K229" s="54">
        <f>VLOOKUP(D229,[1]财险!$D:$J,4,0)</f>
        <v>11010200</v>
      </c>
      <c r="L229" s="54" t="str">
        <f>VLOOKUP(D229,[1]财险!$D:$J,5,0)</f>
        <v>注册号：H00001430612017052494471</v>
      </c>
      <c r="M229" s="54" t="str">
        <f>VLOOKUP(D229,[1]财险!$D:$J,6,0)</f>
        <v>备案号:太保（备案）[2010]N16号</v>
      </c>
      <c r="N229" s="55">
        <f>VLOOKUP(D229,[1]财险!$D:$J,7,0)</f>
        <v>40304</v>
      </c>
    </row>
    <row r="230" ht="15.6" spans="1:14">
      <c r="A230" s="32">
        <v>228</v>
      </c>
      <c r="B230" s="66" t="s">
        <v>467</v>
      </c>
      <c r="C230" s="67" t="s">
        <v>240</v>
      </c>
      <c r="D230" s="68" t="s">
        <v>473</v>
      </c>
      <c r="E230" s="69"/>
      <c r="F230" s="69"/>
      <c r="G230" s="68" t="s">
        <v>468</v>
      </c>
      <c r="H230" s="68" t="s">
        <v>16</v>
      </c>
      <c r="I230" s="67" t="s">
        <v>18</v>
      </c>
      <c r="J230" s="67" t="s">
        <v>116</v>
      </c>
      <c r="K230" s="54">
        <f>VLOOKUP(D230,[1]财险!$D:$J,4,0)</f>
        <v>11015800</v>
      </c>
      <c r="L230" s="54" t="str">
        <f>VLOOKUP(D230,[1]财险!$D:$J,5,0)</f>
        <v>注册号：C00001430612018090509742</v>
      </c>
      <c r="M230" s="54" t="str">
        <f>VLOOKUP(D230,[1]财险!$D:$J,6,0)</f>
        <v>备案号:(太保财险)(备-企财险)【2020】(主) 061号</v>
      </c>
      <c r="N230" s="55">
        <f>VLOOKUP(D230,[1]财险!$D:$J,7,0)</f>
        <v>43836</v>
      </c>
    </row>
    <row r="231" ht="15.6" spans="1:14">
      <c r="A231" s="32">
        <v>229</v>
      </c>
      <c r="B231" s="66" t="s">
        <v>467</v>
      </c>
      <c r="C231" s="67" t="s">
        <v>240</v>
      </c>
      <c r="D231" s="68" t="s">
        <v>474</v>
      </c>
      <c r="E231" s="69"/>
      <c r="F231" s="69"/>
      <c r="G231" s="68" t="s">
        <v>468</v>
      </c>
      <c r="H231" s="68" t="s">
        <v>16</v>
      </c>
      <c r="I231" s="67" t="s">
        <v>18</v>
      </c>
      <c r="J231" s="67" t="s">
        <v>116</v>
      </c>
      <c r="K231" s="54">
        <f>VLOOKUP(D231,[1]财险!$D:$J,4,0)</f>
        <v>11015900</v>
      </c>
      <c r="L231" s="54" t="str">
        <f>VLOOKUP(D231,[1]财险!$D:$J,5,0)</f>
        <v>注册号：C00001430612020022002921</v>
      </c>
      <c r="M231" s="54" t="str">
        <f>VLOOKUP(D231,[1]财险!$D:$J,6,0)</f>
        <v>备案号:(太保财险)(备-企财险)【2020】(主) 270号</v>
      </c>
      <c r="N231" s="55">
        <f>VLOOKUP(D231,[1]财险!$D:$J,7,0)</f>
        <v>44193</v>
      </c>
    </row>
    <row r="232" ht="15.6" spans="1:14">
      <c r="A232" s="32">
        <v>230</v>
      </c>
      <c r="B232" s="66" t="s">
        <v>467</v>
      </c>
      <c r="C232" s="67" t="s">
        <v>257</v>
      </c>
      <c r="D232" s="68" t="s">
        <v>475</v>
      </c>
      <c r="E232" s="69"/>
      <c r="F232" s="69"/>
      <c r="G232" s="68" t="s">
        <v>468</v>
      </c>
      <c r="H232" s="68" t="s">
        <v>16</v>
      </c>
      <c r="I232" s="67" t="s">
        <v>18</v>
      </c>
      <c r="J232" s="67" t="s">
        <v>102</v>
      </c>
      <c r="K232" s="54">
        <f>VLOOKUP(D232,[1]财险!$D:$J,4,0)</f>
        <v>11062300</v>
      </c>
      <c r="L232" s="54" t="str">
        <f>VLOOKUP(D232,[1]财险!$D:$J,5,0)</f>
        <v>注册号：H00001432112017052478261</v>
      </c>
      <c r="M232" s="54" t="str">
        <f>VLOOKUP(D232,[1]财险!$D:$J,6,0)</f>
        <v>备案号:太保（备案）[2009]N56号</v>
      </c>
      <c r="N232" s="55">
        <f>VLOOKUP(D232,[1]财险!$D:$J,7,0)</f>
        <v>40064</v>
      </c>
    </row>
    <row r="233" ht="15.6" spans="1:14">
      <c r="A233" s="32">
        <v>231</v>
      </c>
      <c r="B233" s="66" t="s">
        <v>467</v>
      </c>
      <c r="C233" s="67" t="s">
        <v>257</v>
      </c>
      <c r="D233" s="68" t="s">
        <v>476</v>
      </c>
      <c r="E233" s="69"/>
      <c r="F233" s="69"/>
      <c r="G233" s="68" t="s">
        <v>468</v>
      </c>
      <c r="H233" s="68" t="s">
        <v>16</v>
      </c>
      <c r="I233" s="67" t="s">
        <v>18</v>
      </c>
      <c r="J233" s="67" t="s">
        <v>102</v>
      </c>
      <c r="K233" s="54">
        <f>VLOOKUP(D233,[1]财险!$D:$J,4,0)</f>
        <v>11065800</v>
      </c>
      <c r="L233" s="54" t="str">
        <f>VLOOKUP(D233,[1]财险!$D:$J,5,0)</f>
        <v>注册号：H00001432112017052425581</v>
      </c>
      <c r="M233" s="54" t="str">
        <f>VLOOKUP(D233,[1]财险!$D:$J,6,0)</f>
        <v>备案号:（太保财险）（备-家财）[2011]（主）31号</v>
      </c>
      <c r="N233" s="55">
        <f>VLOOKUP(D233,[1]财险!$D:$J,7,0)</f>
        <v>40921</v>
      </c>
    </row>
    <row r="234" ht="15.6" spans="1:14">
      <c r="A234" s="32">
        <v>232</v>
      </c>
      <c r="B234" s="66" t="s">
        <v>467</v>
      </c>
      <c r="C234" s="67" t="s">
        <v>257</v>
      </c>
      <c r="D234" s="68" t="s">
        <v>477</v>
      </c>
      <c r="E234" s="69"/>
      <c r="F234" s="69"/>
      <c r="G234" s="68" t="s">
        <v>468</v>
      </c>
      <c r="H234" s="68" t="s">
        <v>16</v>
      </c>
      <c r="I234" s="67" t="s">
        <v>18</v>
      </c>
      <c r="J234" s="67" t="s">
        <v>102</v>
      </c>
      <c r="K234" s="54">
        <f>VLOOKUP(D234,[1]财险!$D:$J,4,0)</f>
        <v>11066700</v>
      </c>
      <c r="L234" s="54" t="str">
        <f>VLOOKUP(D234,[1]财险!$D:$J,5,0)</f>
        <v>注册号：H00001431912017052435531</v>
      </c>
      <c r="M234" s="54" t="str">
        <f>VLOOKUP(D234,[1]财险!$D:$J,6,0)</f>
        <v>备案号:（太保财险）（备-其他）[2013]（主）45号</v>
      </c>
      <c r="N234" s="55">
        <f>VLOOKUP(D234,[1]财险!$D:$J,7,0)</f>
        <v>41529</v>
      </c>
    </row>
    <row r="235" ht="15.6" spans="1:14">
      <c r="A235" s="32">
        <v>233</v>
      </c>
      <c r="B235" s="66" t="s">
        <v>467</v>
      </c>
      <c r="C235" s="67" t="s">
        <v>257</v>
      </c>
      <c r="D235" s="68" t="s">
        <v>478</v>
      </c>
      <c r="E235" s="69"/>
      <c r="F235" s="69"/>
      <c r="G235" s="68" t="s">
        <v>468</v>
      </c>
      <c r="H235" s="68" t="s">
        <v>16</v>
      </c>
      <c r="I235" s="67" t="s">
        <v>18</v>
      </c>
      <c r="J235" s="67" t="s">
        <v>102</v>
      </c>
      <c r="K235" s="54">
        <f>VLOOKUP(D235,[1]财险!$D:$J,4,0)</f>
        <v>11062100</v>
      </c>
      <c r="L235" s="54" t="str">
        <f>VLOOKUP(D235,[1]财险!$D:$J,5,0)</f>
        <v>注册号：H00001432112017052478251</v>
      </c>
      <c r="M235" s="54" t="str">
        <f>VLOOKUP(D235,[1]财险!$D:$J,6,0)</f>
        <v>备案号:太保（备案）[2009]N59号</v>
      </c>
      <c r="N235" s="55">
        <f>VLOOKUP(D235,[1]财险!$D:$J,7,0)</f>
        <v>40064</v>
      </c>
    </row>
    <row r="236" ht="15.6" spans="1:14">
      <c r="A236" s="32">
        <v>234</v>
      </c>
      <c r="B236" s="66" t="s">
        <v>467</v>
      </c>
      <c r="C236" s="67" t="s">
        <v>257</v>
      </c>
      <c r="D236" s="68" t="s">
        <v>479</v>
      </c>
      <c r="E236" s="69"/>
      <c r="F236" s="69"/>
      <c r="G236" s="68" t="s">
        <v>468</v>
      </c>
      <c r="H236" s="68" t="s">
        <v>16</v>
      </c>
      <c r="I236" s="67" t="s">
        <v>18</v>
      </c>
      <c r="J236" s="67" t="s">
        <v>102</v>
      </c>
      <c r="K236" s="54">
        <f>VLOOKUP(D236,[1]财险!$D:$J,4,0)</f>
        <v>11067800</v>
      </c>
      <c r="L236" s="54" t="str">
        <f>VLOOKUP(D236,[1]财险!$D:$J,5,0)</f>
        <v>注册号：H00001432112016121354851</v>
      </c>
      <c r="M236" s="54" t="str">
        <f>VLOOKUP(D236,[1]财险!$D:$J,6,0)</f>
        <v>（太保财险）（备-家财）[2015]（主）28号</v>
      </c>
      <c r="N236" s="55">
        <f>VLOOKUP(D236,[1]财险!$D:$J,7,0)</f>
        <v>42179</v>
      </c>
    </row>
    <row r="237" ht="15.6" spans="1:14">
      <c r="A237" s="32">
        <v>235</v>
      </c>
      <c r="B237" s="66" t="s">
        <v>467</v>
      </c>
      <c r="C237" s="67" t="s">
        <v>257</v>
      </c>
      <c r="D237" s="68" t="s">
        <v>480</v>
      </c>
      <c r="E237" s="69"/>
      <c r="F237" s="69"/>
      <c r="G237" s="68" t="s">
        <v>468</v>
      </c>
      <c r="H237" s="68" t="s">
        <v>16</v>
      </c>
      <c r="I237" s="67" t="s">
        <v>18</v>
      </c>
      <c r="J237" s="67" t="s">
        <v>102</v>
      </c>
      <c r="K237" s="54">
        <f>VLOOKUP(D237,[1]财险!$D:$J,4,0)</f>
        <v>11067900</v>
      </c>
      <c r="L237" s="54" t="str">
        <f>VLOOKUP(D237,[1]财险!$D:$J,5,0)</f>
        <v>注册号：H00001431912016121354791</v>
      </c>
      <c r="M237" s="54" t="str">
        <f>VLOOKUP(D237,[1]财险!$D:$J,6,0)</f>
        <v>备案号:（太保财险）（备-其他）[2015]（主）31号</v>
      </c>
      <c r="N237" s="55">
        <f>VLOOKUP(D237,[1]财险!$D:$J,7,0)</f>
        <v>42192</v>
      </c>
    </row>
    <row r="238" ht="15.6" spans="1:14">
      <c r="A238" s="32">
        <v>236</v>
      </c>
      <c r="B238" s="66" t="s">
        <v>467</v>
      </c>
      <c r="C238" s="67" t="s">
        <v>257</v>
      </c>
      <c r="D238" s="68" t="s">
        <v>481</v>
      </c>
      <c r="E238" s="69"/>
      <c r="F238" s="69"/>
      <c r="G238" s="68" t="s">
        <v>468</v>
      </c>
      <c r="H238" s="68" t="s">
        <v>16</v>
      </c>
      <c r="I238" s="67" t="s">
        <v>18</v>
      </c>
      <c r="J238" s="67" t="s">
        <v>102</v>
      </c>
      <c r="K238" s="54">
        <f>VLOOKUP(D238,[1]财险!$D:$J,4,0)</f>
        <v>11063400</v>
      </c>
      <c r="L238" s="54" t="str">
        <f>VLOOKUP(D238,[1]财险!$D:$J,5,0)</f>
        <v>注册号：H00001431912017052482211</v>
      </c>
      <c r="M238" s="54" t="str">
        <f>VLOOKUP(D238,[1]财险!$D:$J,6,0)</f>
        <v>备案号:太保（备案）[2009]N60号</v>
      </c>
      <c r="N238" s="55">
        <f>VLOOKUP(D238,[1]财险!$D:$J,7,0)</f>
        <v>40064</v>
      </c>
    </row>
    <row r="239" ht="15.6" spans="1:14">
      <c r="A239" s="32">
        <v>237</v>
      </c>
      <c r="B239" s="66" t="s">
        <v>467</v>
      </c>
      <c r="C239" s="35" t="s">
        <v>251</v>
      </c>
      <c r="D239" s="68" t="s">
        <v>340</v>
      </c>
      <c r="E239" s="69"/>
      <c r="F239" s="69"/>
      <c r="G239" s="68" t="s">
        <v>468</v>
      </c>
      <c r="H239" s="68" t="s">
        <v>16</v>
      </c>
      <c r="I239" s="67" t="s">
        <v>18</v>
      </c>
      <c r="J239" s="67" t="s">
        <v>116</v>
      </c>
      <c r="K239" s="54" t="str">
        <f>VLOOKUP(D239,[1]财险!$D:$J,4,0)</f>
        <v>CBD</v>
      </c>
      <c r="L239" s="54" t="str">
        <f>VLOOKUP(D239,[1]财险!$D:$J,5,0)</f>
        <v>人保(备案)[2009]N39号</v>
      </c>
      <c r="M239" s="241" t="str">
        <f>VLOOKUP(D239,[1]财险!$D:$J,6,0)</f>
        <v>080039</v>
      </c>
      <c r="N239" s="55">
        <f>VLOOKUP(D239,[1]财险!$D:$J,7,0)</f>
        <v>40074</v>
      </c>
    </row>
    <row r="240" ht="15.6" spans="1:14">
      <c r="A240" s="32">
        <v>238</v>
      </c>
      <c r="B240" s="66" t="s">
        <v>467</v>
      </c>
      <c r="C240" s="35" t="s">
        <v>251</v>
      </c>
      <c r="D240" s="68" t="s">
        <v>341</v>
      </c>
      <c r="E240" s="69"/>
      <c r="F240" s="69"/>
      <c r="G240" s="68" t="s">
        <v>468</v>
      </c>
      <c r="H240" s="68" t="s">
        <v>16</v>
      </c>
      <c r="I240" s="67" t="s">
        <v>18</v>
      </c>
      <c r="J240" s="67" t="s">
        <v>116</v>
      </c>
      <c r="K240" s="54" t="str">
        <f>VLOOKUP(D240,[1]财险!$D:$J,4,0)</f>
        <v>CBA</v>
      </c>
      <c r="L240" s="54" t="str">
        <f>VLOOKUP(D240,[1]财险!$D:$J,5,0)</f>
        <v>人保(备案)[2009]N6号</v>
      </c>
      <c r="M240" s="241" t="str">
        <f>VLOOKUP(D240,[1]财险!$D:$J,6,0)</f>
        <v>080006</v>
      </c>
      <c r="N240" s="55">
        <f>VLOOKUP(D240,[1]财险!$D:$J,7,0)</f>
        <v>40452</v>
      </c>
    </row>
    <row r="241" ht="15.6" spans="1:14">
      <c r="A241" s="32">
        <v>239</v>
      </c>
      <c r="B241" s="66" t="s">
        <v>467</v>
      </c>
      <c r="C241" s="67" t="s">
        <v>245</v>
      </c>
      <c r="D241" s="68" t="s">
        <v>246</v>
      </c>
      <c r="E241" s="69"/>
      <c r="F241" s="69"/>
      <c r="G241" s="68" t="s">
        <v>468</v>
      </c>
      <c r="H241" s="68" t="s">
        <v>16</v>
      </c>
      <c r="I241" s="67" t="s">
        <v>18</v>
      </c>
      <c r="J241" s="67" t="s">
        <v>116</v>
      </c>
      <c r="K241" s="54" t="str">
        <f>VLOOKUP(D241,[1]财险!$D:$J,4,0)</f>
        <v>MP11000024</v>
      </c>
      <c r="L241" s="54" t="str">
        <f>VLOOKUP(D241,[1]财险!$D:$J,5,0)</f>
        <v>H00001730812017050477121</v>
      </c>
      <c r="M241" s="54" t="str">
        <f>VLOOKUP(D241,[1]财险!$D:$J,6,0)</f>
        <v>H00001730812017050477121</v>
      </c>
      <c r="N241" s="55">
        <f>VLOOKUP(D241,[1]财险!$D:$J,7,0)</f>
        <v>42859</v>
      </c>
    </row>
    <row r="242" ht="15.6" spans="1:14">
      <c r="A242" s="32">
        <v>240</v>
      </c>
      <c r="B242" s="66" t="s">
        <v>467</v>
      </c>
      <c r="C242" s="67" t="s">
        <v>245</v>
      </c>
      <c r="D242" s="68" t="s">
        <v>272</v>
      </c>
      <c r="E242" s="69"/>
      <c r="F242" s="69"/>
      <c r="G242" s="68" t="s">
        <v>468</v>
      </c>
      <c r="H242" s="68" t="s">
        <v>16</v>
      </c>
      <c r="I242" s="67" t="s">
        <v>18</v>
      </c>
      <c r="J242" s="67" t="s">
        <v>116</v>
      </c>
      <c r="K242" s="54" t="str">
        <f>VLOOKUP(D242,[1]财险!$D:$J,4,0)</f>
        <v>MP11000025</v>
      </c>
      <c r="L242" s="54" t="str">
        <f>VLOOKUP(D242,[1]财险!$D:$J,5,0)</f>
        <v>H00001730812017050483661</v>
      </c>
      <c r="M242" s="54" t="str">
        <f>VLOOKUP(D242,[1]财险!$D:$J,6,0)</f>
        <v>H00001730812017050483661</v>
      </c>
      <c r="N242" s="55" t="str">
        <f>VLOOKUP(D242,[1]财险!$D:$J,7,0)</f>
        <v>2017-05-04</v>
      </c>
    </row>
    <row r="243" ht="15.6" spans="1:14">
      <c r="A243" s="32">
        <v>241</v>
      </c>
      <c r="B243" s="66" t="s">
        <v>467</v>
      </c>
      <c r="C243" s="35" t="s">
        <v>268</v>
      </c>
      <c r="D243" s="68" t="s">
        <v>482</v>
      </c>
      <c r="E243" s="69"/>
      <c r="F243" s="69"/>
      <c r="G243" s="68" t="s">
        <v>468</v>
      </c>
      <c r="H243" s="68" t="s">
        <v>16</v>
      </c>
      <c r="I243" s="67" t="s">
        <v>18</v>
      </c>
      <c r="J243" s="67" t="s">
        <v>116</v>
      </c>
      <c r="K243" s="54">
        <f>VLOOKUP(D243,[1]财险!$D:$J,4,0)</f>
        <v>11040700</v>
      </c>
      <c r="L243" s="54" t="str">
        <f>VLOOKUP(D243,[1]财险!$D:$J,5,0)</f>
        <v>1、国内货运（水路、陆路）按《国内水路、陆路货物运输保险条款》承保综合险； 
2、游戏机、二手货物的国内货运（水路、陆路）按《国内水路、陆路货物运输保险条款》承保基本险；
注册号：H00001431612017052484761
3、国内货运（航空）按《国内航空货物运输保险条款》承保；注册号：H00001431612017052484831</v>
      </c>
      <c r="M243" s="54" t="str">
        <f>VLOOKUP(D243,[1]财险!$D:$J,6,0)</f>
        <v>备案号:太保(备案)[2009]N271号
备案号:太保(备案)[2009]N269号</v>
      </c>
      <c r="N243" s="55">
        <f>VLOOKUP(D243,[1]财险!$D:$J,7,0)</f>
        <v>40064</v>
      </c>
    </row>
    <row r="244" ht="15.6" spans="1:14">
      <c r="A244" s="32">
        <v>242</v>
      </c>
      <c r="B244" s="66" t="s">
        <v>467</v>
      </c>
      <c r="C244" s="35" t="s">
        <v>268</v>
      </c>
      <c r="D244" s="68" t="s">
        <v>483</v>
      </c>
      <c r="E244" s="69"/>
      <c r="F244" s="69"/>
      <c r="G244" s="68" t="s">
        <v>468</v>
      </c>
      <c r="H244" s="68" t="s">
        <v>16</v>
      </c>
      <c r="I244" s="67" t="s">
        <v>18</v>
      </c>
      <c r="J244" s="67" t="s">
        <v>116</v>
      </c>
      <c r="K244" s="54" t="str">
        <f>VLOOKUP(D244,[1]财险!$D:$J,4,0)</f>
        <v>12040100、12040200</v>
      </c>
      <c r="L244" s="54" t="str">
        <f>VLOOKUP(D244,[1]财险!$D:$J,5,0)</f>
        <v>1.进出口货运（海运）按海洋运输货物保险条款承保一切险：注册号：H00001431612017052484801
2.进出口货运（陆运）按陆上运输货物保险条款承保陆运一切险，注册号：H00001431612017052484801
3.进出口货运（空运）按航空运输货物保险条款承保空运一切险，注册号：H00001431612017052484821</v>
      </c>
      <c r="M244" s="54" t="str">
        <f>VLOOKUP(D244,[1]财险!$D:$J,6,0)</f>
        <v>备案号:太保(备案)[2009]N278号
备案号:太保(备案)[2009]N278号
备案号:太保(备案)[2009]N276号</v>
      </c>
      <c r="N244" s="55">
        <f>VLOOKUP(D244,[1]财险!$D:$J,7,0)</f>
        <v>40064</v>
      </c>
    </row>
    <row r="245" ht="15.6" spans="1:14">
      <c r="A245" s="32">
        <v>243</v>
      </c>
      <c r="B245" s="66" t="s">
        <v>467</v>
      </c>
      <c r="C245" s="67" t="s">
        <v>228</v>
      </c>
      <c r="D245" s="68" t="s">
        <v>484</v>
      </c>
      <c r="E245" s="69"/>
      <c r="F245" s="69"/>
      <c r="G245" s="68" t="s">
        <v>468</v>
      </c>
      <c r="H245" s="68" t="s">
        <v>16</v>
      </c>
      <c r="I245" s="67" t="s">
        <v>18</v>
      </c>
      <c r="J245" s="67" t="s">
        <v>102</v>
      </c>
      <c r="K245" s="54" t="str">
        <f>VLOOKUP(D245,[1]财险!$D:$J,4,0)</f>
        <v>23D09800I</v>
      </c>
      <c r="L245" s="54" t="str">
        <f>VLOOKUP(D245,[1]财险!$D:$J,5,0)</f>
        <v>注册号：H00001432312017052436901</v>
      </c>
      <c r="M245" s="54" t="str">
        <f>VLOOKUP(D245,[1]财险!$D:$J,6,0)</f>
        <v>备案号：（太保财险）（备-意外）[2013]（主）67号</v>
      </c>
      <c r="N245" s="55">
        <f>VLOOKUP(D245,[1]财险!$D:$J,7,0)</f>
        <v>41618</v>
      </c>
    </row>
    <row r="246" ht="15.6" spans="1:14">
      <c r="A246" s="32">
        <v>244</v>
      </c>
      <c r="B246" s="66" t="s">
        <v>467</v>
      </c>
      <c r="C246" s="67" t="s">
        <v>228</v>
      </c>
      <c r="D246" s="68" t="s">
        <v>485</v>
      </c>
      <c r="E246" s="69"/>
      <c r="F246" s="69"/>
      <c r="G246" s="68" t="s">
        <v>468</v>
      </c>
      <c r="H246" s="68" t="s">
        <v>16</v>
      </c>
      <c r="I246" s="67" t="s">
        <v>18</v>
      </c>
      <c r="J246" s="67" t="s">
        <v>102</v>
      </c>
      <c r="K246" s="54" t="str">
        <f>VLOOKUP(D246,[1]财险!$D:$J,4,0)</f>
        <v>242O9800</v>
      </c>
      <c r="L246" s="54" t="str">
        <f>VLOOKUP(D246,[1]财险!$D:$J,5,0)</f>
        <v>注册号：C00001432312023021627353</v>
      </c>
      <c r="M246" s="54" t="str">
        <f>VLOOKUP(D246,[1]财险!$D:$J,6,0)</f>
        <v>备案号:(太保财险)(备-普通意外保险)【2024】(主) 061号</v>
      </c>
      <c r="N246" s="55">
        <f>VLOOKUP(D246,[1]财险!$D:$J,7,0)</f>
        <v>45593</v>
      </c>
    </row>
    <row r="247" s="24" customFormat="1" ht="15.6" spans="1:14">
      <c r="A247" s="32">
        <v>245</v>
      </c>
      <c r="B247" s="66" t="s">
        <v>467</v>
      </c>
      <c r="C247" s="67" t="s">
        <v>228</v>
      </c>
      <c r="D247" s="68" t="s">
        <v>486</v>
      </c>
      <c r="E247" s="69"/>
      <c r="F247" s="69"/>
      <c r="G247" s="68" t="s">
        <v>468</v>
      </c>
      <c r="H247" s="68" t="s">
        <v>16</v>
      </c>
      <c r="I247" s="67" t="s">
        <v>18</v>
      </c>
      <c r="J247" s="67" t="s">
        <v>116</v>
      </c>
      <c r="K247" s="54" t="str">
        <f>VLOOKUP(D247,[1]财险!$D:$J,4,0)</f>
        <v>23C79900</v>
      </c>
      <c r="L247" s="54">
        <f>VLOOKUP(D247,[1]财险!$D:$J,5,0)</f>
        <v>0</v>
      </c>
      <c r="M247" s="54" t="str">
        <f>VLOOKUP(D247,[1]财险!$D:$J,6,0)</f>
        <v>备案号:太保（备案）[2013]（主）64号</v>
      </c>
      <c r="N247" s="55">
        <f>VLOOKUP(D247,[1]财险!$D:$J,7,0)</f>
        <v>41618</v>
      </c>
    </row>
    <row r="248" ht="15.6" spans="1:14">
      <c r="A248" s="32">
        <v>246</v>
      </c>
      <c r="B248" s="66" t="s">
        <v>467</v>
      </c>
      <c r="C248" s="67" t="s">
        <v>228</v>
      </c>
      <c r="D248" s="68" t="s">
        <v>487</v>
      </c>
      <c r="E248" s="69"/>
      <c r="F248" s="69"/>
      <c r="G248" s="68" t="s">
        <v>468</v>
      </c>
      <c r="H248" s="68" t="s">
        <v>16</v>
      </c>
      <c r="I248" s="67" t="s">
        <v>18</v>
      </c>
      <c r="J248" s="67" t="s">
        <v>232</v>
      </c>
      <c r="K248" s="54" t="str">
        <f>VLOOKUP(D248,[1]财险!$D:$J,4,0)</f>
        <v>23YU98001</v>
      </c>
      <c r="L248" s="54" t="str">
        <f>VLOOKUP(D248,[1]财险!$D:$J,5,0)</f>
        <v>注册号：C00001432312022062812961</v>
      </c>
      <c r="M248" s="54" t="str">
        <f>VLOOKUP(D248,[1]财险!$D:$J,6,0)</f>
        <v>备案号：(太保财险)(备-普通意外保险)【2023】(主) 078号</v>
      </c>
      <c r="N248" s="55">
        <f>VLOOKUP(D248,[1]财险!$D:$J,7,0)</f>
        <v>44984</v>
      </c>
    </row>
    <row r="249" s="24" customFormat="1" ht="15.6" spans="1:14">
      <c r="A249" s="32">
        <v>247</v>
      </c>
      <c r="B249" s="66" t="s">
        <v>467</v>
      </c>
      <c r="C249" s="67" t="s">
        <v>228</v>
      </c>
      <c r="D249" s="68" t="s">
        <v>377</v>
      </c>
      <c r="E249" s="69"/>
      <c r="F249" s="69"/>
      <c r="G249" s="68" t="s">
        <v>468</v>
      </c>
      <c r="H249" s="68" t="s">
        <v>16</v>
      </c>
      <c r="I249" s="67" t="s">
        <v>18</v>
      </c>
      <c r="J249" s="67" t="s">
        <v>116</v>
      </c>
      <c r="K249" s="54">
        <f>VLOOKUP(D249,[1]财险!$D:$J,4,0)</f>
        <v>27050001</v>
      </c>
      <c r="L249" s="54" t="str">
        <f>VLOOKUP(D249,[1]财险!$D:$J,5,0)</f>
        <v>H00010832312017050966019</v>
      </c>
      <c r="M249" s="54" t="str">
        <f>VLOOKUP(D249,[1]财险!$D:$J,6,0)</f>
        <v>H00010832312017050966019</v>
      </c>
      <c r="N249" s="55">
        <f>VLOOKUP(D249,[1]财险!$D:$J,7,0)</f>
        <v>44688</v>
      </c>
    </row>
    <row r="250" ht="15.6" spans="1:14">
      <c r="A250" s="32">
        <v>248</v>
      </c>
      <c r="B250" s="66" t="s">
        <v>467</v>
      </c>
      <c r="C250" s="67" t="s">
        <v>228</v>
      </c>
      <c r="D250" s="68" t="s">
        <v>488</v>
      </c>
      <c r="E250" s="69"/>
      <c r="F250" s="69"/>
      <c r="G250" s="68" t="s">
        <v>468</v>
      </c>
      <c r="H250" s="68" t="s">
        <v>16</v>
      </c>
      <c r="I250" s="67" t="s">
        <v>18</v>
      </c>
      <c r="J250" s="67" t="s">
        <v>116</v>
      </c>
      <c r="K250" s="54">
        <f>VLOOKUP(D250,[1]财险!$D:$J,4,0)</f>
        <v>11078900</v>
      </c>
      <c r="L250" s="54" t="str">
        <f>VLOOKUP(D250,[1]财险!$D:$J,5,0)</f>
        <v>注册号：C00001432312022061726401</v>
      </c>
      <c r="M250" s="54" t="str">
        <f>VLOOKUP(D250,[1]财险!$D:$J,6,0)</f>
        <v>备案号:(太保财险)(备-普通意外保险)【2023】(主) 069号</v>
      </c>
      <c r="N250" s="55">
        <f>VLOOKUP(D250,[1]财险!$D:$J,7,0)</f>
        <v>44984</v>
      </c>
    </row>
    <row r="251" ht="15.6" spans="1:14">
      <c r="A251" s="32">
        <v>249</v>
      </c>
      <c r="B251" s="66" t="s">
        <v>467</v>
      </c>
      <c r="C251" s="67" t="s">
        <v>228</v>
      </c>
      <c r="D251" s="68" t="s">
        <v>489</v>
      </c>
      <c r="E251" s="69"/>
      <c r="F251" s="69"/>
      <c r="G251" s="68" t="s">
        <v>468</v>
      </c>
      <c r="H251" s="68" t="s">
        <v>16</v>
      </c>
      <c r="I251" s="67" t="s">
        <v>18</v>
      </c>
      <c r="J251" s="67" t="s">
        <v>116</v>
      </c>
      <c r="K251" s="54" t="str">
        <f>VLOOKUP(D251,[1]财险!$D:$J,4,0)</f>
        <v>23F499001</v>
      </c>
      <c r="L251" s="54" t="str">
        <f>VLOOKUP(D251,[1]财险!$D:$J,5,0)</f>
        <v>注册号：C00001432312022061735103</v>
      </c>
      <c r="M251" s="54" t="str">
        <f>VLOOKUP(D251,[1]财险!$D:$J,6,0)</f>
        <v>备案号:(太保财险)(备-普通意外保险)【2023】(主) 067号</v>
      </c>
      <c r="N251" s="55">
        <f>VLOOKUP(D251,[1]财险!$D:$J,7,0)</f>
        <v>44981</v>
      </c>
    </row>
    <row r="252" ht="15.6" spans="1:14">
      <c r="A252" s="32">
        <v>250</v>
      </c>
      <c r="B252" s="66" t="s">
        <v>467</v>
      </c>
      <c r="C252" s="67" t="s">
        <v>228</v>
      </c>
      <c r="D252" s="68" t="s">
        <v>490</v>
      </c>
      <c r="E252" s="69"/>
      <c r="F252" s="69"/>
      <c r="G252" s="68" t="s">
        <v>468</v>
      </c>
      <c r="H252" s="68" t="s">
        <v>16</v>
      </c>
      <c r="I252" s="67" t="s">
        <v>18</v>
      </c>
      <c r="J252" s="67" t="s">
        <v>116</v>
      </c>
      <c r="K252" s="54" t="str">
        <f>VLOOKUP(D252,[1]财险!$D:$J,4,0)</f>
        <v>23P599001</v>
      </c>
      <c r="L252" s="54" t="str">
        <f>VLOOKUP(D252,[1]财险!$D:$J,5,0)</f>
        <v>注册号：C00001432312022061726381</v>
      </c>
      <c r="M252" s="54" t="str">
        <f>VLOOKUP(D252,[1]财险!$D:$J,6,0)</f>
        <v>备案号:(太保财险)(备-普通意外保险)【2023】(主) 070号</v>
      </c>
      <c r="N252" s="55">
        <f>VLOOKUP(D252,[1]财险!$D:$J,7,0)</f>
        <v>44984</v>
      </c>
    </row>
    <row r="253" ht="15.6" spans="1:14">
      <c r="A253" s="32">
        <v>251</v>
      </c>
      <c r="B253" s="66" t="s">
        <v>467</v>
      </c>
      <c r="C253" s="67" t="s">
        <v>228</v>
      </c>
      <c r="D253" s="68" t="s">
        <v>491</v>
      </c>
      <c r="E253" s="69"/>
      <c r="F253" s="69"/>
      <c r="G253" s="68" t="s">
        <v>468</v>
      </c>
      <c r="H253" s="68" t="s">
        <v>16</v>
      </c>
      <c r="I253" s="67" t="s">
        <v>18</v>
      </c>
      <c r="J253" s="67" t="s">
        <v>102</v>
      </c>
      <c r="K253" s="54">
        <f>VLOOKUP(D253,[1]财险!$D:$J,4,0)</f>
        <v>244998001</v>
      </c>
      <c r="L253" s="54" t="str">
        <f>VLOOKUP(D253,[1]财险!$D:$J,5,0)</f>
        <v>注册号：C00001432312023122502721</v>
      </c>
      <c r="M253" s="54" t="str">
        <f>VLOOKUP(D253,[1]财险!$D:$J,6,0)</f>
        <v>备案中</v>
      </c>
      <c r="N253" s="55" t="str">
        <f>VLOOKUP(D253,[1]财险!$D:$J,7,0)</f>
        <v>注册时间：2023-12-25</v>
      </c>
    </row>
    <row r="254" ht="15.6" spans="1:14">
      <c r="A254" s="32">
        <v>252</v>
      </c>
      <c r="B254" s="66" t="s">
        <v>467</v>
      </c>
      <c r="C254" s="67" t="s">
        <v>247</v>
      </c>
      <c r="D254" s="68" t="s">
        <v>379</v>
      </c>
      <c r="E254" s="69"/>
      <c r="F254" s="69"/>
      <c r="G254" s="68" t="s">
        <v>468</v>
      </c>
      <c r="H254" s="68" t="s">
        <v>16</v>
      </c>
      <c r="I254" s="67" t="s">
        <v>18</v>
      </c>
      <c r="J254" s="67" t="s">
        <v>116</v>
      </c>
      <c r="K254" s="54">
        <f>VLOOKUP(D254,[1]财险!$D:$J,4,0)</f>
        <v>15400001</v>
      </c>
      <c r="L254" s="54" t="str">
        <f>VLOOKUP(D254,[1]财险!$D:$J,5,0)</f>
        <v>C00010830912019120900162</v>
      </c>
      <c r="M254" s="54" t="str">
        <f>VLOOKUP(D254,[1]财险!$D:$J,6,0)</f>
        <v>C00010830912019120900162</v>
      </c>
      <c r="N254" s="55">
        <f>VLOOKUP(D254,[1]财险!$D:$J,7,0)</f>
        <v>43809</v>
      </c>
    </row>
    <row r="255" ht="15.6" spans="1:14">
      <c r="A255" s="32">
        <v>253</v>
      </c>
      <c r="B255" s="66" t="s">
        <v>467</v>
      </c>
      <c r="C255" s="67" t="s">
        <v>247</v>
      </c>
      <c r="D255" s="68" t="s">
        <v>388</v>
      </c>
      <c r="E255" s="69"/>
      <c r="F255" s="69"/>
      <c r="G255" s="68" t="s">
        <v>468</v>
      </c>
      <c r="H255" s="68" t="s">
        <v>16</v>
      </c>
      <c r="I255" s="67" t="s">
        <v>18</v>
      </c>
      <c r="J255" s="67" t="s">
        <v>116</v>
      </c>
      <c r="K255" s="54">
        <f>VLOOKUP(D255,[1]财险!$D:$J,4,0)</f>
        <v>15210001</v>
      </c>
      <c r="L255" s="54" t="str">
        <f>VLOOKUP(D255,[1]财险!$D:$J,5,0)</f>
        <v>C00010830912019071201461</v>
      </c>
      <c r="M255" s="54" t="str">
        <f>VLOOKUP(D255,[1]财险!$D:$J,6,0)</f>
        <v>C00010830912019071201461</v>
      </c>
      <c r="N255" s="55">
        <f>VLOOKUP(D255,[1]财险!$D:$J,7,0)</f>
        <v>43637</v>
      </c>
    </row>
    <row r="256" ht="15.6" spans="1:14">
      <c r="A256" s="32">
        <v>254</v>
      </c>
      <c r="B256" s="66" t="s">
        <v>467</v>
      </c>
      <c r="C256" s="67" t="s">
        <v>247</v>
      </c>
      <c r="D256" s="68" t="s">
        <v>380</v>
      </c>
      <c r="E256" s="69"/>
      <c r="F256" s="69"/>
      <c r="G256" s="68" t="s">
        <v>468</v>
      </c>
      <c r="H256" s="68" t="s">
        <v>16</v>
      </c>
      <c r="I256" s="67" t="s">
        <v>18</v>
      </c>
      <c r="J256" s="67" t="s">
        <v>116</v>
      </c>
      <c r="K256" s="54">
        <f>VLOOKUP(D256,[1]财险!$D:$J,4,0)</f>
        <v>15010001</v>
      </c>
      <c r="L256" s="54" t="str">
        <f>VLOOKUP(D256,[1]财险!$D:$J,5,0)</f>
        <v>C00010830912019070400452</v>
      </c>
      <c r="M256" s="54" t="str">
        <f>VLOOKUP(D256,[1]财险!$D:$J,6,0)</f>
        <v>C00010830912019070400452</v>
      </c>
      <c r="N256" s="55">
        <f>VLOOKUP(D256,[1]财险!$D:$J,7,0)</f>
        <v>43803</v>
      </c>
    </row>
    <row r="257" ht="15.6" spans="1:14">
      <c r="A257" s="32">
        <v>255</v>
      </c>
      <c r="B257" s="66" t="s">
        <v>467</v>
      </c>
      <c r="C257" s="67" t="s">
        <v>247</v>
      </c>
      <c r="D257" s="68" t="s">
        <v>492</v>
      </c>
      <c r="E257" s="69"/>
      <c r="F257" s="69"/>
      <c r="G257" s="68" t="s">
        <v>468</v>
      </c>
      <c r="H257" s="68" t="s">
        <v>16</v>
      </c>
      <c r="I257" s="67" t="s">
        <v>18</v>
      </c>
      <c r="J257" s="67" t="s">
        <v>116</v>
      </c>
      <c r="K257" s="54" t="str">
        <f>VLOOKUP(D257,[1]财险!$D:$J,4,0)</f>
        <v>1107LO00</v>
      </c>
      <c r="L257" s="54" t="str">
        <f>VLOOKUP(D257,[1]财险!$D:$J,5,0)</f>
        <v>注册号：C00001430912020092502852</v>
      </c>
      <c r="M257" s="54" t="str">
        <f>VLOOKUP(D257,[1]财险!$D:$J,6,0)</f>
        <v>备案号:(太保财险)(备-责任保险)【2020】(主) 246号</v>
      </c>
      <c r="N257" s="55">
        <f>VLOOKUP(D257,[1]财险!$D:$J,7,0)</f>
        <v>44126</v>
      </c>
    </row>
    <row r="258" ht="15.6" spans="1:14">
      <c r="A258" s="32">
        <v>256</v>
      </c>
      <c r="B258" s="66" t="s">
        <v>467</v>
      </c>
      <c r="C258" s="67" t="s">
        <v>247</v>
      </c>
      <c r="D258" s="68" t="s">
        <v>493</v>
      </c>
      <c r="E258" s="69"/>
      <c r="F258" s="69"/>
      <c r="G258" s="68" t="s">
        <v>468</v>
      </c>
      <c r="H258" s="68" t="s">
        <v>16</v>
      </c>
      <c r="I258" s="67" t="s">
        <v>18</v>
      </c>
      <c r="J258" s="67" t="s">
        <v>116</v>
      </c>
      <c r="K258" s="54" t="str">
        <f>VLOOKUP(D258,[1]财险!$D:$J,4,0)</f>
        <v>13073800</v>
      </c>
      <c r="L258" s="54" t="str">
        <f>VLOOKUP(D258,[1]财险!$D:$J,5,0)</f>
        <v>注册号：H00001430912017052427771</v>
      </c>
      <c r="M258" s="54" t="str">
        <f>VLOOKUP(D258,[1]财险!$D:$J,6,0)</f>
        <v>备案号:（太保财险）（备-责任）[2012]（主）11号</v>
      </c>
      <c r="N258" s="55">
        <f>VLOOKUP(D258,[1]财险!$D:$J,7,0)</f>
        <v>40946</v>
      </c>
    </row>
    <row r="259" ht="15.6" spans="1:14">
      <c r="A259" s="32">
        <v>257</v>
      </c>
      <c r="B259" s="66" t="s">
        <v>467</v>
      </c>
      <c r="C259" s="67" t="s">
        <v>247</v>
      </c>
      <c r="D259" s="68" t="s">
        <v>494</v>
      </c>
      <c r="E259" s="69"/>
      <c r="F259" s="69"/>
      <c r="G259" s="68" t="s">
        <v>468</v>
      </c>
      <c r="H259" s="68" t="s">
        <v>16</v>
      </c>
      <c r="I259" s="67" t="s">
        <v>18</v>
      </c>
      <c r="J259" s="67" t="s">
        <v>116</v>
      </c>
      <c r="K259" s="54">
        <f>VLOOKUP(D259,[1]财险!$D:$J,4,0)</f>
        <v>13070600</v>
      </c>
      <c r="L259" s="54" t="str">
        <f>VLOOKUP(D259,[1]财险!$D:$J,5,0)</f>
        <v>注册号：C00001430912020062200721</v>
      </c>
      <c r="M259" s="54" t="str">
        <f>VLOOKUP(D259,[1]财险!$D:$J,6,0)</f>
        <v>备案号:(太保财险)(备-责任保险)【2020】(主) 169号</v>
      </c>
      <c r="N259" s="55">
        <f>VLOOKUP(D259,[1]财险!$D:$J,7,0)</f>
        <v>44043</v>
      </c>
    </row>
    <row r="260" ht="15.6" spans="1:14">
      <c r="A260" s="32">
        <v>258</v>
      </c>
      <c r="B260" s="66" t="s">
        <v>467</v>
      </c>
      <c r="C260" s="67" t="s">
        <v>247</v>
      </c>
      <c r="D260" s="68" t="s">
        <v>495</v>
      </c>
      <c r="E260" s="69"/>
      <c r="F260" s="69"/>
      <c r="G260" s="68" t="s">
        <v>468</v>
      </c>
      <c r="H260" s="68" t="s">
        <v>16</v>
      </c>
      <c r="I260" s="67" t="s">
        <v>18</v>
      </c>
      <c r="J260" s="67" t="s">
        <v>116</v>
      </c>
      <c r="K260" s="54" t="str">
        <f>VLOOKUP(D260,[1]财险!$D:$J,4,0)</f>
        <v>1107BV00</v>
      </c>
      <c r="L260" s="54" t="str">
        <f>VLOOKUP(D260,[1]财险!$D:$J,5,0)</f>
        <v>注册号：C00001430912019082111661</v>
      </c>
      <c r="M260" s="54" t="str">
        <f>VLOOKUP(D260,[1]财险!$D:$J,6,0)</f>
        <v>备案号:(太保财险)(备-责任保险)【2020】(主) 068号</v>
      </c>
      <c r="N260" s="55">
        <f>VLOOKUP(D260,[1]财险!$D:$J,7,0)</f>
        <v>43836</v>
      </c>
    </row>
    <row r="261" ht="15.6" spans="1:14">
      <c r="A261" s="32">
        <v>259</v>
      </c>
      <c r="B261" s="66" t="s">
        <v>467</v>
      </c>
      <c r="C261" s="67" t="s">
        <v>247</v>
      </c>
      <c r="D261" s="68" t="s">
        <v>496</v>
      </c>
      <c r="E261" s="69"/>
      <c r="F261" s="69"/>
      <c r="G261" s="68" t="s">
        <v>468</v>
      </c>
      <c r="H261" s="68" t="s">
        <v>16</v>
      </c>
      <c r="I261" s="67" t="s">
        <v>18</v>
      </c>
      <c r="J261" s="67" t="s">
        <v>116</v>
      </c>
      <c r="K261" s="54">
        <f>VLOOKUP(D261,[1]财险!$D:$J,4,0)</f>
        <v>13070900</v>
      </c>
      <c r="L261" s="54" t="str">
        <f>VLOOKUP(D261,[1]财险!$D:$J,5,0)</f>
        <v>注册号：H00001430912017052494451</v>
      </c>
      <c r="M261" s="54" t="str">
        <f>VLOOKUP(D261,[1]财险!$D:$J,6,0)</f>
        <v>备案号:太保（备案）[2009]N467号</v>
      </c>
      <c r="N261" s="55">
        <f>VLOOKUP(D261,[1]财险!$D:$J,7,0)</f>
        <v>40165</v>
      </c>
    </row>
    <row r="262" ht="15.6" spans="1:14">
      <c r="A262" s="32">
        <v>260</v>
      </c>
      <c r="B262" s="66" t="s">
        <v>467</v>
      </c>
      <c r="C262" s="67" t="s">
        <v>247</v>
      </c>
      <c r="D262" s="68" t="s">
        <v>497</v>
      </c>
      <c r="E262" s="69"/>
      <c r="F262" s="69"/>
      <c r="G262" s="68" t="s">
        <v>468</v>
      </c>
      <c r="H262" s="68" t="s">
        <v>16</v>
      </c>
      <c r="I262" s="67" t="s">
        <v>18</v>
      </c>
      <c r="J262" s="67" t="s">
        <v>116</v>
      </c>
      <c r="K262" s="54" t="str">
        <f>VLOOKUP(D262,[1]财险!$D:$J,4,0)</f>
        <v>1107BR00</v>
      </c>
      <c r="L262" s="54" t="str">
        <f>VLOOKUP(D262,[1]财险!$D:$J,5,0)</f>
        <v>注册号：C00001430912019062820412</v>
      </c>
      <c r="M262" s="54" t="str">
        <f>VLOOKUP(D262,[1]财险!$D:$J,6,0)</f>
        <v>备案号:(太保财险)(备-责任保险)【2020】(主) 054号</v>
      </c>
      <c r="N262" s="55">
        <f>VLOOKUP(D262,[1]财险!$D:$J,7,0)</f>
        <v>43836</v>
      </c>
    </row>
    <row r="263" ht="15.6" spans="1:14">
      <c r="A263" s="32">
        <v>261</v>
      </c>
      <c r="B263" s="66" t="s">
        <v>467</v>
      </c>
      <c r="C263" s="67" t="s">
        <v>247</v>
      </c>
      <c r="D263" s="68" t="s">
        <v>498</v>
      </c>
      <c r="E263" s="69"/>
      <c r="F263" s="69"/>
      <c r="G263" s="68" t="s">
        <v>468</v>
      </c>
      <c r="H263" s="68" t="s">
        <v>16</v>
      </c>
      <c r="I263" s="67" t="s">
        <v>18</v>
      </c>
      <c r="J263" s="67" t="s">
        <v>102</v>
      </c>
      <c r="K263" s="54" t="str">
        <f>VLOOKUP(D263,[1]财险!$D:$J,4,0)</f>
        <v>1107BQ00</v>
      </c>
      <c r="L263" s="54" t="str">
        <f>VLOOKUP(D263,[1]财险!$D:$J,5,0)</f>
        <v>注册号：C00001430912019062818361</v>
      </c>
      <c r="M263" s="54" t="str">
        <f>VLOOKUP(D263,[1]财险!$D:$J,6,0)</f>
        <v>备案号:(太保财险)(备-责任保险)【2020】(主) 055号</v>
      </c>
      <c r="N263" s="55">
        <f>VLOOKUP(D263,[1]财险!$D:$J,7,0)</f>
        <v>43836</v>
      </c>
    </row>
    <row r="264" ht="15.6" spans="1:14">
      <c r="A264" s="32">
        <v>262</v>
      </c>
      <c r="B264" s="66" t="s">
        <v>467</v>
      </c>
      <c r="C264" s="67" t="s">
        <v>247</v>
      </c>
      <c r="D264" s="68" t="s">
        <v>499</v>
      </c>
      <c r="E264" s="69"/>
      <c r="F264" s="69"/>
      <c r="G264" s="68" t="s">
        <v>468</v>
      </c>
      <c r="H264" s="68" t="s">
        <v>16</v>
      </c>
      <c r="I264" s="67" t="s">
        <v>18</v>
      </c>
      <c r="J264" s="67" t="s">
        <v>116</v>
      </c>
      <c r="K264" s="54" t="str">
        <f>VLOOKUP(D264,[1]财险!$D:$J,4,0)</f>
        <v>1107B900</v>
      </c>
      <c r="L264" s="54" t="str">
        <f>VLOOKUP(D264,[1]财险!$D:$J,5,0)</f>
        <v>注册号：C00001430912019062015082</v>
      </c>
      <c r="M264" s="54" t="str">
        <f>VLOOKUP(D264,[1]财险!$D:$J,6,0)</f>
        <v>备案号:(太保财险)(备-责任保险)【2020】(主) 074号</v>
      </c>
      <c r="N264" s="55">
        <f>VLOOKUP(D264,[1]财险!$D:$J,7,0)</f>
        <v>43836</v>
      </c>
    </row>
    <row r="265" ht="15.6" spans="1:14">
      <c r="A265" s="32">
        <v>263</v>
      </c>
      <c r="B265" s="66" t="s">
        <v>467</v>
      </c>
      <c r="C265" s="67" t="s">
        <v>247</v>
      </c>
      <c r="D265" s="68" t="s">
        <v>383</v>
      </c>
      <c r="E265" s="69"/>
      <c r="F265" s="69"/>
      <c r="G265" s="68" t="s">
        <v>468</v>
      </c>
      <c r="H265" s="68" t="s">
        <v>16</v>
      </c>
      <c r="I265" s="67" t="s">
        <v>18</v>
      </c>
      <c r="J265" s="67" t="s">
        <v>116</v>
      </c>
      <c r="K265" s="54">
        <f>VLOOKUP(D265,[1]财险!$D:$J,4,0)</f>
        <v>15080001</v>
      </c>
      <c r="L265" s="54" t="str">
        <f>VLOOKUP(D265,[1]财险!$D:$J,5,0)</f>
        <v>C00010830912019121101691</v>
      </c>
      <c r="M265" s="54" t="str">
        <f>VLOOKUP(D265,[1]财险!$D:$J,6,0)</f>
        <v>C00010830912019121101691</v>
      </c>
      <c r="N265" s="55">
        <f>VLOOKUP(D265,[1]财险!$D:$J,7,0)</f>
        <v>43811</v>
      </c>
    </row>
    <row r="266" ht="15.6" spans="1:14">
      <c r="A266" s="32">
        <v>264</v>
      </c>
      <c r="B266" s="66" t="s">
        <v>467</v>
      </c>
      <c r="C266" s="67" t="s">
        <v>247</v>
      </c>
      <c r="D266" s="68" t="s">
        <v>500</v>
      </c>
      <c r="E266" s="69"/>
      <c r="F266" s="69"/>
      <c r="G266" s="68" t="s">
        <v>468</v>
      </c>
      <c r="H266" s="68" t="s">
        <v>16</v>
      </c>
      <c r="I266" s="67" t="s">
        <v>18</v>
      </c>
      <c r="J266" s="67" t="s">
        <v>102</v>
      </c>
      <c r="K266" s="54">
        <f>VLOOKUP(D266,[1]财险!$D:$J,4,0)</f>
        <v>11079000</v>
      </c>
      <c r="L266" s="54" t="str">
        <f>VLOOKUP(D266,[1]财险!$D:$J,5,0)</f>
        <v>注册号：H00001430912017052425871</v>
      </c>
      <c r="M266" s="54" t="str">
        <f>VLOOKUP(D266,[1]财险!$D:$J,6,0)</f>
        <v>备案号:（太保财险）（备-责任）[2011]（主）32号</v>
      </c>
      <c r="N266" s="55">
        <f>VLOOKUP(D266,[1]财险!$D:$J,7,0)</f>
        <v>40921</v>
      </c>
    </row>
    <row r="267" ht="15.6" spans="1:14">
      <c r="A267" s="32">
        <v>265</v>
      </c>
      <c r="B267" s="66" t="s">
        <v>467</v>
      </c>
      <c r="C267" s="67" t="s">
        <v>247</v>
      </c>
      <c r="D267" s="68" t="s">
        <v>501</v>
      </c>
      <c r="E267" s="69"/>
      <c r="F267" s="69"/>
      <c r="G267" s="68" t="s">
        <v>468</v>
      </c>
      <c r="H267" s="68" t="s">
        <v>16</v>
      </c>
      <c r="I267" s="67" t="s">
        <v>18</v>
      </c>
      <c r="J267" s="67" t="s">
        <v>116</v>
      </c>
      <c r="K267" s="54" t="str">
        <f>VLOOKUP(D267,[1]财险!$D:$J,4,0)</f>
        <v>1107C500</v>
      </c>
      <c r="L267" s="54" t="str">
        <f>VLOOKUP(D267,[1]财险!$D:$J,5,0)</f>
        <v>注册号：C00001430912019101600351</v>
      </c>
      <c r="M267" s="54" t="str">
        <f>VLOOKUP(D267,[1]财险!$D:$J,6,0)</f>
        <v>备案号:(太保财险)(备-责任保险)【2020】(主) 018号</v>
      </c>
      <c r="N267" s="55">
        <f>VLOOKUP(D267,[1]财险!$D:$J,7,0)</f>
        <v>43836</v>
      </c>
    </row>
    <row r="268" ht="15.6" spans="1:14">
      <c r="A268" s="32">
        <v>266</v>
      </c>
      <c r="B268" s="66" t="s">
        <v>467</v>
      </c>
      <c r="C268" s="67" t="s">
        <v>247</v>
      </c>
      <c r="D268" s="68" t="s">
        <v>502</v>
      </c>
      <c r="E268" s="69"/>
      <c r="F268" s="69"/>
      <c r="G268" s="68" t="s">
        <v>468</v>
      </c>
      <c r="H268" s="68" t="s">
        <v>16</v>
      </c>
      <c r="I268" s="67" t="s">
        <v>18</v>
      </c>
      <c r="J268" s="67" t="s">
        <v>116</v>
      </c>
      <c r="K268" s="54" t="str">
        <f>VLOOKUP(D268,[1]财险!$D:$J,4,0)</f>
        <v>1307C100</v>
      </c>
      <c r="L268" s="54" t="str">
        <f>VLOOKUP(D268,[1]财险!$D:$J,5,0)</f>
        <v>注册号：C00001430912021030120891</v>
      </c>
      <c r="M268" s="54" t="str">
        <f>VLOOKUP(D268,[1]财险!$D:$J,6,0)</f>
        <v>备案号:(太保财险)(备-责任保险)【2021】(主) 018号</v>
      </c>
      <c r="N268" s="55">
        <f>VLOOKUP(D268,[1]财险!$D:$J,7,0)</f>
        <v>44277</v>
      </c>
    </row>
    <row r="269" ht="15.6" spans="1:14">
      <c r="A269" s="32">
        <v>267</v>
      </c>
      <c r="B269" s="66" t="s">
        <v>467</v>
      </c>
      <c r="C269" s="67" t="s">
        <v>247</v>
      </c>
      <c r="D269" s="68" t="s">
        <v>503</v>
      </c>
      <c r="E269" s="69"/>
      <c r="F269" s="69"/>
      <c r="G269" s="68" t="s">
        <v>468</v>
      </c>
      <c r="H269" s="68" t="s">
        <v>16</v>
      </c>
      <c r="I269" s="67" t="s">
        <v>18</v>
      </c>
      <c r="J269" s="67" t="s">
        <v>116</v>
      </c>
      <c r="K269" s="54" t="str">
        <f>VLOOKUP(D269,[1]财险!$D:$J,4,0)</f>
        <v>1107I400</v>
      </c>
      <c r="L269" s="54" t="str">
        <f>VLOOKUP(D269,[1]财险!$D:$J,5,0)</f>
        <v>注册号：H00001430912016121353001</v>
      </c>
      <c r="M269" s="54" t="str">
        <f>VLOOKUP(D269,[1]财险!$D:$J,6,0)</f>
        <v>备案号:(太保财险)(备-责任保险)【2016】(主) 038号</v>
      </c>
      <c r="N269" s="55">
        <f>VLOOKUP(D269,[1]财险!$D:$J,7,0)</f>
        <v>42528</v>
      </c>
    </row>
    <row r="270" ht="15.6" spans="1:14">
      <c r="A270" s="32">
        <v>268</v>
      </c>
      <c r="B270" s="66" t="s">
        <v>467</v>
      </c>
      <c r="C270" s="67" t="s">
        <v>247</v>
      </c>
      <c r="D270" s="68" t="s">
        <v>504</v>
      </c>
      <c r="E270" s="69"/>
      <c r="F270" s="69"/>
      <c r="G270" s="68" t="s">
        <v>468</v>
      </c>
      <c r="H270" s="68" t="s">
        <v>16</v>
      </c>
      <c r="I270" s="67" t="s">
        <v>18</v>
      </c>
      <c r="J270" s="67" t="s">
        <v>116</v>
      </c>
      <c r="K270" s="54" t="str">
        <f>VLOOKUP(D270,[1]财险!$D:$J,4,0)</f>
        <v>1307B900</v>
      </c>
      <c r="L270" s="54" t="str">
        <f>VLOOKUP(D270,[1]财险!$D:$J,5,0)</f>
        <v>注册号：C00001430912018070305471</v>
      </c>
      <c r="M270" s="54" t="str">
        <f>VLOOKUP(D270,[1]财险!$D:$J,6,0)</f>
        <v>备案号:(太保财险)(备-责任保险)【2020】(主) 082号</v>
      </c>
      <c r="N270" s="55">
        <f>VLOOKUP(D270,[1]财险!$D:$J,7,0)</f>
        <v>43836</v>
      </c>
    </row>
    <row r="271" ht="15.6" spans="1:14">
      <c r="A271" s="32">
        <v>269</v>
      </c>
      <c r="B271" s="66" t="s">
        <v>467</v>
      </c>
      <c r="C271" s="67" t="s">
        <v>247</v>
      </c>
      <c r="D271" s="68" t="s">
        <v>505</v>
      </c>
      <c r="E271" s="69"/>
      <c r="F271" s="69"/>
      <c r="G271" s="68" t="s">
        <v>468</v>
      </c>
      <c r="H271" s="68" t="s">
        <v>16</v>
      </c>
      <c r="I271" s="67" t="s">
        <v>18</v>
      </c>
      <c r="J271" s="67" t="s">
        <v>102</v>
      </c>
      <c r="K271" s="54" t="str">
        <f>VLOOKUP(D271,[1]财险!$D:$J,4,0)</f>
        <v>1107BF00</v>
      </c>
      <c r="L271" s="54" t="str">
        <f>VLOOKUP(D271,[1]财险!$D:$J,5,0)</f>
        <v>注册号：C00001430912019062116392</v>
      </c>
      <c r="M271" s="54" t="str">
        <f>VLOOKUP(D271,[1]财险!$D:$J,6,0)</f>
        <v>备案号:(太保财险)(备-责任保险)【2020】(主) 113号</v>
      </c>
      <c r="N271" s="55">
        <f>VLOOKUP(D271,[1]财险!$D:$J,7,0)</f>
        <v>43844</v>
      </c>
    </row>
    <row r="272" ht="15.6" spans="1:14">
      <c r="A272" s="32">
        <v>270</v>
      </c>
      <c r="B272" s="66" t="s">
        <v>467</v>
      </c>
      <c r="C272" s="67" t="s">
        <v>273</v>
      </c>
      <c r="D272" s="68" t="s">
        <v>506</v>
      </c>
      <c r="E272" s="69"/>
      <c r="F272" s="69"/>
      <c r="G272" s="68" t="s">
        <v>468</v>
      </c>
      <c r="H272" s="68" t="s">
        <v>16</v>
      </c>
      <c r="I272" s="67" t="s">
        <v>18</v>
      </c>
      <c r="J272" s="67" t="s">
        <v>116</v>
      </c>
      <c r="K272" s="54">
        <f>VLOOKUP(D272,[1]财险!$D:$J,4,0)</f>
        <v>13095700</v>
      </c>
      <c r="L272" s="54" t="str">
        <f>VLOOKUP(D272,[1]财险!$D:$J,5,0)</f>
        <v>注册号：C00001431412021040735092</v>
      </c>
      <c r="M272" s="54" t="str">
        <f>VLOOKUP(D272,[1]财险!$D:$J,6,0)</f>
        <v>备案号:(太保财险)(备-保证保险)【2021】(主) 037号</v>
      </c>
      <c r="N272" s="55">
        <f>VLOOKUP(D272,[1]财险!$D:$J,7,0)</f>
        <v>44342</v>
      </c>
    </row>
    <row r="273" ht="15.6" spans="1:14">
      <c r="A273" s="32">
        <v>271</v>
      </c>
      <c r="B273" s="66" t="s">
        <v>467</v>
      </c>
      <c r="C273" s="67" t="s">
        <v>273</v>
      </c>
      <c r="D273" s="68" t="s">
        <v>507</v>
      </c>
      <c r="E273" s="69"/>
      <c r="F273" s="69"/>
      <c r="G273" s="68" t="s">
        <v>468</v>
      </c>
      <c r="H273" s="68" t="s">
        <v>16</v>
      </c>
      <c r="I273" s="67" t="s">
        <v>18</v>
      </c>
      <c r="J273" s="67" t="s">
        <v>116</v>
      </c>
      <c r="K273" s="54">
        <f>VLOOKUP(D273,[1]财险!$D:$J,4,0)</f>
        <v>13095000</v>
      </c>
      <c r="L273" s="54" t="str">
        <f>VLOOKUP(D273,[1]财险!$D:$J,5,0)</f>
        <v>注册号：C00001431412019111208201</v>
      </c>
      <c r="M273" s="54" t="str">
        <f>VLOOKUP(D273,[1]财险!$D:$J,6,0)</f>
        <v>备案号:(太保财险)(备-保证保险)【2020】(主) 103号</v>
      </c>
      <c r="N273" s="55">
        <f>VLOOKUP(D273,[1]财险!$D:$J,7,0)</f>
        <v>43844</v>
      </c>
    </row>
    <row r="274" ht="15.6" spans="1:14">
      <c r="A274" s="32">
        <v>272</v>
      </c>
      <c r="B274" s="66" t="s">
        <v>467</v>
      </c>
      <c r="C274" s="67" t="s">
        <v>273</v>
      </c>
      <c r="D274" s="68" t="s">
        <v>394</v>
      </c>
      <c r="E274" s="69"/>
      <c r="F274" s="69"/>
      <c r="G274" s="68" t="s">
        <v>468</v>
      </c>
      <c r="H274" s="68" t="s">
        <v>16</v>
      </c>
      <c r="I274" s="67" t="s">
        <v>18</v>
      </c>
      <c r="J274" s="67" t="s">
        <v>116</v>
      </c>
      <c r="K274" s="54">
        <f>VLOOKUP(D274,[1]财险!$D:$J,4,0)</f>
        <v>18080003</v>
      </c>
      <c r="L274" s="54" t="str">
        <f>VLOOKUP(D274,[1]财险!$D:$J,5,0)</f>
        <v>C00010839532019073105312</v>
      </c>
      <c r="M274" s="54" t="str">
        <f>VLOOKUP(D274,[1]财险!$D:$J,6,0)</f>
        <v>C00010839532019073105312</v>
      </c>
      <c r="N274" s="55">
        <f>VLOOKUP(D274,[1]财险!$D:$J,7,0)</f>
        <v>45296</v>
      </c>
    </row>
    <row r="275" ht="15.6" spans="1:14">
      <c r="A275" s="32">
        <v>273</v>
      </c>
      <c r="B275" s="66" t="s">
        <v>467</v>
      </c>
      <c r="C275" s="67" t="s">
        <v>273</v>
      </c>
      <c r="D275" s="68" t="s">
        <v>508</v>
      </c>
      <c r="E275" s="69"/>
      <c r="F275" s="69"/>
      <c r="G275" s="68" t="s">
        <v>468</v>
      </c>
      <c r="H275" s="68" t="s">
        <v>16</v>
      </c>
      <c r="I275" s="67" t="s">
        <v>18</v>
      </c>
      <c r="J275" s="67" t="s">
        <v>116</v>
      </c>
      <c r="K275" s="54">
        <f>VLOOKUP(D275,[1]财险!$D:$J,4,0)</f>
        <v>13093200</v>
      </c>
      <c r="L275" s="54" t="str">
        <f>VLOOKUP(D275,[1]财险!$D:$J,5,0)</f>
        <v>注册号：H00001431412016121356121</v>
      </c>
      <c r="M275" s="54" t="str">
        <f>VLOOKUP(D275,[1]财险!$D:$J,6,0)</f>
        <v>备案号:（太保财险）（备-保证）[2015]（主）55号</v>
      </c>
      <c r="N275" s="55">
        <f>VLOOKUP(D275,[1]财险!$D:$J,7,0)</f>
        <v>42305</v>
      </c>
    </row>
    <row r="276" ht="15.6" spans="1:14">
      <c r="A276" s="32">
        <v>274</v>
      </c>
      <c r="B276" s="66" t="s">
        <v>467</v>
      </c>
      <c r="C276" s="67" t="s">
        <v>273</v>
      </c>
      <c r="D276" s="68" t="s">
        <v>509</v>
      </c>
      <c r="E276" s="69"/>
      <c r="F276" s="69"/>
      <c r="G276" s="68" t="s">
        <v>468</v>
      </c>
      <c r="H276" s="68" t="s">
        <v>16</v>
      </c>
      <c r="I276" s="67" t="s">
        <v>18</v>
      </c>
      <c r="J276" s="67" t="s">
        <v>116</v>
      </c>
      <c r="K276" s="54">
        <f>VLOOKUP(D276,[1]财险!$D:$J,4,0)</f>
        <v>13094300</v>
      </c>
      <c r="L276" s="54" t="str">
        <f>VLOOKUP(D276,[1]财险!$D:$J,5,0)</f>
        <v>注册号：C00001431412022081517311</v>
      </c>
      <c r="M276" s="54" t="str">
        <f>VLOOKUP(D276,[1]财险!$D:$J,6,0)</f>
        <v>备案号:(太保财险)(备-保证保险)【2023】(主) 024号</v>
      </c>
      <c r="N276" s="55">
        <f>VLOOKUP(D276,[1]财险!$D:$J,7,0)</f>
        <v>44979</v>
      </c>
    </row>
    <row r="277" ht="15.6" spans="1:14">
      <c r="A277" s="32">
        <v>275</v>
      </c>
      <c r="B277" s="66" t="s">
        <v>467</v>
      </c>
      <c r="C277" s="35" t="s">
        <v>273</v>
      </c>
      <c r="D277" s="68" t="s">
        <v>510</v>
      </c>
      <c r="E277" s="69"/>
      <c r="F277" s="69"/>
      <c r="G277" s="68" t="s">
        <v>468</v>
      </c>
      <c r="H277" s="68" t="s">
        <v>16</v>
      </c>
      <c r="I277" s="67" t="s">
        <v>18</v>
      </c>
      <c r="J277" s="67" t="s">
        <v>116</v>
      </c>
      <c r="K277" s="54">
        <f>VLOOKUP(D277,[1]财险!$D:$J,4,0)</f>
        <v>13081100</v>
      </c>
      <c r="L277" s="54" t="str">
        <f>VLOOKUP(D277,[1]财险!$D:$J,5,0)</f>
        <v>注册号：H00001431312017052424701</v>
      </c>
      <c r="M277" s="54" t="str">
        <f>VLOOKUP(D277,[1]财险!$D:$J,6,0)</f>
        <v>备案号:（太保财险）（备-责任）[2011]（主）7号</v>
      </c>
      <c r="N277" s="55">
        <f>VLOOKUP(D277,[1]财险!$D:$J,7,0)</f>
        <v>40702</v>
      </c>
    </row>
    <row r="278" ht="15.6" spans="1:14">
      <c r="A278" s="32">
        <v>276</v>
      </c>
      <c r="B278" s="66" t="s">
        <v>467</v>
      </c>
      <c r="C278" s="35" t="s">
        <v>273</v>
      </c>
      <c r="D278" s="68" t="s">
        <v>511</v>
      </c>
      <c r="E278" s="69"/>
      <c r="F278" s="69"/>
      <c r="G278" s="68" t="s">
        <v>468</v>
      </c>
      <c r="H278" s="68" t="s">
        <v>16</v>
      </c>
      <c r="I278" s="67" t="s">
        <v>18</v>
      </c>
      <c r="J278" s="67" t="s">
        <v>116</v>
      </c>
      <c r="K278" s="54">
        <f>VLOOKUP(D278,[1]财险!$D:$J,4,0)</f>
        <v>13081400</v>
      </c>
      <c r="L278" s="54" t="str">
        <f>VLOOKUP(D278,[1]财险!$D:$J,5,0)</f>
        <v>注册号：H00001431312017052423571</v>
      </c>
      <c r="M278" s="54" t="str">
        <f>VLOOKUP(D278,[1]财险!$D:$J,6,0)</f>
        <v>备案号:（太保财险）（备-信用）[2014]（主）11号</v>
      </c>
      <c r="N278" s="55">
        <f>VLOOKUP(D278,[1]财险!$D:$J,7,0)</f>
        <v>41774</v>
      </c>
    </row>
    <row r="279" ht="15.6" spans="1:14">
      <c r="A279" s="32">
        <v>277</v>
      </c>
      <c r="B279" s="66" t="s">
        <v>467</v>
      </c>
      <c r="C279" s="67" t="s">
        <v>309</v>
      </c>
      <c r="D279" s="68" t="s">
        <v>512</v>
      </c>
      <c r="E279" s="69"/>
      <c r="F279" s="69"/>
      <c r="G279" s="68" t="s">
        <v>468</v>
      </c>
      <c r="H279" s="68" t="s">
        <v>16</v>
      </c>
      <c r="I279" s="67" t="s">
        <v>18</v>
      </c>
      <c r="J279" s="67" t="s">
        <v>116</v>
      </c>
      <c r="K279" s="54" t="str">
        <f>VLOOKUP(D279,[1]财险!$D:$J,4,0)</f>
        <v>22NO980000000002</v>
      </c>
      <c r="L279" s="54" t="str">
        <f>VLOOKUP(D279,[1]财险!$D:$J,5,0)</f>
        <v>注册号：C00001432522020091604272</v>
      </c>
      <c r="M279" s="54" t="str">
        <f>VLOOKUP(D279,[1]财险!$D:$J,6,0)</f>
        <v>备案号:(太保财险)(备-医疗保险)【2023】(主) 032号</v>
      </c>
      <c r="N279" s="55">
        <f>VLOOKUP(D279,[1]财险!$D:$J,7,0)</f>
        <v>44103</v>
      </c>
    </row>
    <row r="280" ht="15.6" spans="1:14">
      <c r="A280" s="32">
        <v>278</v>
      </c>
      <c r="B280" s="66" t="s">
        <v>467</v>
      </c>
      <c r="C280" s="67" t="s">
        <v>309</v>
      </c>
      <c r="D280" s="68" t="s">
        <v>513</v>
      </c>
      <c r="E280" s="69"/>
      <c r="F280" s="69"/>
      <c r="G280" s="68" t="s">
        <v>468</v>
      </c>
      <c r="H280" s="68" t="s">
        <v>16</v>
      </c>
      <c r="I280" s="67" t="s">
        <v>18</v>
      </c>
      <c r="J280" s="67" t="s">
        <v>116</v>
      </c>
      <c r="K280" s="54" t="str">
        <f>VLOOKUP(D280,[1]财险!$D:$J,4,0)</f>
        <v>22H79800</v>
      </c>
      <c r="L280" s="54" t="str">
        <f>VLOOKUP(D280,[1]财险!$D:$J,5,0)</f>
        <v>注册号：C00001432612022101805123</v>
      </c>
      <c r="M280" s="54" t="str">
        <f>VLOOKUP(D280,[1]财险!$D:$J,6,0)</f>
        <v>备案号:(太保财险)(备-疾病保险)【2023】(主) 014号</v>
      </c>
      <c r="N280" s="55">
        <f>VLOOKUP(D280,[1]财险!$D:$J,7,0)</f>
        <v>44977</v>
      </c>
    </row>
    <row r="281" ht="15.6" spans="1:14">
      <c r="A281" s="32">
        <v>279</v>
      </c>
      <c r="B281" s="66" t="s">
        <v>467</v>
      </c>
      <c r="C281" s="67" t="s">
        <v>309</v>
      </c>
      <c r="D281" s="68" t="s">
        <v>514</v>
      </c>
      <c r="E281" s="69"/>
      <c r="F281" s="69"/>
      <c r="G281" s="68" t="s">
        <v>468</v>
      </c>
      <c r="H281" s="68" t="s">
        <v>16</v>
      </c>
      <c r="I281" s="67" t="s">
        <v>18</v>
      </c>
      <c r="J281" s="67" t="s">
        <v>102</v>
      </c>
      <c r="K281" s="54" t="str">
        <f>VLOOKUP(D281,[1]财险!$D:$J,4,0)</f>
        <v>22OU9800</v>
      </c>
      <c r="L281" s="54" t="str">
        <f>VLOOKUP(D281,[1]财险!$D:$J,5,0)</f>
        <v>注册号：C00001432512021071301821</v>
      </c>
      <c r="M281" s="54" t="str">
        <f>VLOOKUP(D281,[1]财险!$D:$J,6,0)</f>
        <v>备案号:(太保财险)(备-医疗保险)【2021】(主) 057号</v>
      </c>
      <c r="N281" s="55">
        <f>VLOOKUP(D281,[1]财险!$D:$J,7,0)</f>
        <v>44498</v>
      </c>
    </row>
    <row r="282" ht="15.6" spans="1:14">
      <c r="A282" s="32">
        <v>280</v>
      </c>
      <c r="B282" s="66" t="s">
        <v>467</v>
      </c>
      <c r="C282" s="67" t="s">
        <v>309</v>
      </c>
      <c r="D282" s="68" t="s">
        <v>515</v>
      </c>
      <c r="E282" s="69"/>
      <c r="F282" s="69"/>
      <c r="G282" s="68" t="s">
        <v>468</v>
      </c>
      <c r="H282" s="68" t="s">
        <v>16</v>
      </c>
      <c r="I282" s="67" t="s">
        <v>18</v>
      </c>
      <c r="J282" s="67" t="s">
        <v>102</v>
      </c>
      <c r="K282" s="54" t="str">
        <f>VLOOKUP(D282,[1]财险!$D:$J,4,0)</f>
        <v>22VJ9800</v>
      </c>
      <c r="L282" s="54" t="str">
        <f>VLOOKUP(D282,[1]财险!$D:$J,5,0)</f>
        <v>注册号：C00001432512023101064511</v>
      </c>
      <c r="M282" s="54" t="str">
        <f>VLOOKUP(D282,[1]财险!$D:$J,6,0)</f>
        <v>产品状态:备案中</v>
      </c>
      <c r="N282" s="55" t="str">
        <f>VLOOKUP(D282,[1]财险!$D:$J,7,0)</f>
        <v>注册时间:2023-10-10</v>
      </c>
    </row>
    <row r="283" ht="15.6" spans="1:14">
      <c r="A283" s="32">
        <v>281</v>
      </c>
      <c r="B283" s="66" t="s">
        <v>467</v>
      </c>
      <c r="C283" s="67" t="s">
        <v>247</v>
      </c>
      <c r="D283" s="68" t="s">
        <v>516</v>
      </c>
      <c r="E283" s="69"/>
      <c r="F283" s="69"/>
      <c r="G283" s="68" t="s">
        <v>468</v>
      </c>
      <c r="H283" s="68" t="s">
        <v>16</v>
      </c>
      <c r="I283" s="67" t="s">
        <v>18</v>
      </c>
      <c r="J283" s="67" t="s">
        <v>116</v>
      </c>
      <c r="K283" s="54">
        <f>VLOOKUP(D283,[1]财险!$D:$J,4,0)</f>
        <v>13070700</v>
      </c>
      <c r="L283" s="54" t="str">
        <f>VLOOKUP(D283,[1]财险!$D:$J,5,0)</f>
        <v>注册号：C00001430912019121913002</v>
      </c>
      <c r="M283" s="54" t="str">
        <f>VLOOKUP(D283,[1]财险!$D:$J,6,0)</f>
        <v>产品状态:备案中</v>
      </c>
      <c r="N283" s="55" t="str">
        <f>VLOOKUP(D283,[1]财险!$D:$J,7,0)</f>
        <v>注册时间:2019-12-19</v>
      </c>
    </row>
    <row r="284" ht="15.6" spans="1:14">
      <c r="A284" s="32">
        <v>282</v>
      </c>
      <c r="B284" s="66" t="s">
        <v>467</v>
      </c>
      <c r="C284" s="67" t="s">
        <v>390</v>
      </c>
      <c r="D284" s="68" t="s">
        <v>390</v>
      </c>
      <c r="E284" s="69"/>
      <c r="F284" s="69"/>
      <c r="G284" s="68" t="s">
        <v>468</v>
      </c>
      <c r="H284" s="68" t="s">
        <v>16</v>
      </c>
      <c r="I284" s="67" t="s">
        <v>18</v>
      </c>
      <c r="J284" s="67" t="s">
        <v>116</v>
      </c>
      <c r="K284" s="54">
        <f>VLOOKUP(D284,[1]财险!$D:$J,4,0)</f>
        <v>15490006</v>
      </c>
      <c r="L284" s="54" t="str">
        <f>VLOOKUP(D284,[1]财险!$D:$J,5,0)</f>
        <v>C00010831912020082105162</v>
      </c>
      <c r="M284" s="54" t="str">
        <f>VLOOKUP(D284,[1]财险!$D:$J,6,0)</f>
        <v>C00010831912020082105162</v>
      </c>
      <c r="N284" s="55">
        <f>VLOOKUP(D284,[1]财险!$D:$J,7,0)</f>
        <v>44064</v>
      </c>
    </row>
    <row r="285" ht="15.6" spans="1:14">
      <c r="A285" s="32">
        <v>283</v>
      </c>
      <c r="B285" s="66" t="s">
        <v>467</v>
      </c>
      <c r="C285" s="67" t="s">
        <v>247</v>
      </c>
      <c r="D285" s="68" t="s">
        <v>389</v>
      </c>
      <c r="E285" s="69"/>
      <c r="F285" s="69"/>
      <c r="G285" s="68" t="s">
        <v>468</v>
      </c>
      <c r="H285" s="68" t="s">
        <v>16</v>
      </c>
      <c r="I285" s="67" t="s">
        <v>18</v>
      </c>
      <c r="J285" s="67" t="s">
        <v>116</v>
      </c>
      <c r="K285" s="54">
        <f>VLOOKUP(D285,[1]财险!$D:$J,4,0)</f>
        <v>15410006</v>
      </c>
      <c r="L285" s="54" t="str">
        <f>VLOOKUP(D285,[1]财险!$D:$J,5,0)</f>
        <v>C00010830002019073105312</v>
      </c>
      <c r="M285" s="54" t="str">
        <f>VLOOKUP(D285,[1]财险!$D:$J,6,0)</f>
        <v>C00010830002019073105312</v>
      </c>
      <c r="N285" s="55">
        <f>VLOOKUP(D285,[1]财险!$D:$J,7,0)</f>
        <v>43817</v>
      </c>
    </row>
  </sheetData>
  <autoFilter ref="B2:J285">
    <sortState ref="B2:J285">
      <sortCondition ref="B3"/>
    </sortState>
    <extLst/>
  </autoFilter>
  <mergeCells count="4">
    <mergeCell ref="A1:N1"/>
    <mergeCell ref="D67:D72"/>
    <mergeCell ref="E67:E68"/>
    <mergeCell ref="E69:E72"/>
  </mergeCells>
  <pageMargins left="0.629861111111111" right="0.629861111111111" top="0.629861111111111" bottom="0.629861111111111" header="0.5" footer="0.5"/>
  <pageSetup paperSize="9" scale="4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5"/>
  <sheetViews>
    <sheetView workbookViewId="0">
      <selection activeCell="D17" sqref="D17"/>
    </sheetView>
  </sheetViews>
  <sheetFormatPr defaultColWidth="9" defaultRowHeight="14.4"/>
  <cols>
    <col min="1" max="1" width="6.88888888888889" style="2" customWidth="1"/>
    <col min="2" max="2" width="33.7777777777778" style="2" customWidth="1"/>
    <col min="3" max="3" width="24.8888888888889" style="2" customWidth="1"/>
    <col min="4" max="4" width="58.2222222222222" style="2" customWidth="1"/>
    <col min="5" max="5" width="9.33333333333333" style="2" customWidth="1"/>
    <col min="6" max="6" width="22.6666666666667" style="2" customWidth="1"/>
    <col min="7" max="8" width="12.3333333333333" style="2" customWidth="1"/>
    <col min="9" max="9" width="18.2222222222222" style="2" customWidth="1"/>
    <col min="10" max="10" width="40.3333333333333" style="2" customWidth="1"/>
    <col min="11" max="11" width="18.2222222222222" style="2" customWidth="1"/>
    <col min="12" max="12" width="12.3333333333333" style="2" customWidth="1"/>
    <col min="13" max="14" width="6.11111111111111" customWidth="1"/>
  </cols>
  <sheetData>
    <row r="1" ht="55.95" customHeight="1" spans="1:14">
      <c r="A1" s="3" t="s">
        <v>216</v>
      </c>
      <c r="B1" s="3"/>
      <c r="C1" s="3"/>
      <c r="D1" s="3"/>
      <c r="E1" s="3"/>
      <c r="F1" s="3"/>
      <c r="G1" s="3"/>
      <c r="H1" s="3"/>
      <c r="I1" s="3"/>
      <c r="J1" s="3"/>
      <c r="K1" s="10" t="s">
        <v>517</v>
      </c>
      <c r="L1" s="11"/>
      <c r="M1" s="11"/>
      <c r="N1" s="12"/>
    </row>
    <row r="2" ht="81.6" spans="1:14">
      <c r="A2" s="4" t="s">
        <v>217</v>
      </c>
      <c r="B2" s="4" t="s">
        <v>1</v>
      </c>
      <c r="C2" s="4" t="s">
        <v>218</v>
      </c>
      <c r="D2" s="4" t="s">
        <v>2</v>
      </c>
      <c r="E2" s="5" t="s">
        <v>219</v>
      </c>
      <c r="F2" s="5" t="s">
        <v>220</v>
      </c>
      <c r="G2" s="4" t="s">
        <v>3</v>
      </c>
      <c r="H2" s="4" t="s">
        <v>221</v>
      </c>
      <c r="I2" s="13" t="s">
        <v>6</v>
      </c>
      <c r="J2" s="13" t="s">
        <v>222</v>
      </c>
      <c r="K2" s="14" t="s">
        <v>9</v>
      </c>
      <c r="L2" s="15" t="s">
        <v>223</v>
      </c>
      <c r="M2" s="16" t="s">
        <v>518</v>
      </c>
      <c r="N2" s="16" t="s">
        <v>12</v>
      </c>
    </row>
    <row r="3" s="1" customFormat="1" ht="15.6" spans="1:14">
      <c r="A3" s="6">
        <v>147</v>
      </c>
      <c r="B3" s="7" t="s">
        <v>312</v>
      </c>
      <c r="C3" s="7" t="s">
        <v>273</v>
      </c>
      <c r="D3" s="8" t="s">
        <v>519</v>
      </c>
      <c r="E3" s="8"/>
      <c r="F3" s="8"/>
      <c r="G3" s="7" t="s">
        <v>15</v>
      </c>
      <c r="H3" s="7" t="s">
        <v>16</v>
      </c>
      <c r="I3" s="17" t="s">
        <v>18</v>
      </c>
      <c r="J3" s="17" t="s">
        <v>204</v>
      </c>
      <c r="K3" s="18" t="s">
        <v>520</v>
      </c>
      <c r="L3" s="19" t="s">
        <v>521</v>
      </c>
      <c r="M3" s="20"/>
      <c r="N3" s="21"/>
    </row>
    <row r="4" s="1" customFormat="1" ht="15.6" spans="1:14">
      <c r="A4" s="6">
        <v>160</v>
      </c>
      <c r="B4" s="7" t="s">
        <v>368</v>
      </c>
      <c r="C4" s="7" t="s">
        <v>257</v>
      </c>
      <c r="D4" s="8" t="s">
        <v>522</v>
      </c>
      <c r="E4" s="8"/>
      <c r="F4" s="8"/>
      <c r="G4" s="7" t="s">
        <v>15</v>
      </c>
      <c r="H4" s="7" t="s">
        <v>16</v>
      </c>
      <c r="I4" s="7" t="s">
        <v>18</v>
      </c>
      <c r="J4" s="7" t="s">
        <v>232</v>
      </c>
      <c r="K4" s="18">
        <v>0.2</v>
      </c>
      <c r="L4" s="19" t="s">
        <v>521</v>
      </c>
      <c r="M4" s="21"/>
      <c r="N4" s="21"/>
    </row>
    <row r="5" s="1" customFormat="1" ht="15.6" spans="1:14">
      <c r="A5" s="6">
        <v>208</v>
      </c>
      <c r="B5" s="7" t="s">
        <v>368</v>
      </c>
      <c r="C5" s="7" t="s">
        <v>398</v>
      </c>
      <c r="D5" s="8" t="s">
        <v>459</v>
      </c>
      <c r="E5" s="8"/>
      <c r="F5" s="8"/>
      <c r="G5" s="7" t="s">
        <v>523</v>
      </c>
      <c r="H5" s="7" t="s">
        <v>523</v>
      </c>
      <c r="I5" s="7" t="s">
        <v>523</v>
      </c>
      <c r="J5" s="7" t="s">
        <v>523</v>
      </c>
      <c r="K5" s="18" t="s">
        <v>523</v>
      </c>
      <c r="L5" s="19" t="s">
        <v>521</v>
      </c>
      <c r="M5" s="21"/>
      <c r="N5" s="21"/>
    </row>
    <row r="6" s="1" customFormat="1" ht="15.6" spans="1:14">
      <c r="A6" s="6">
        <v>229</v>
      </c>
      <c r="B6" s="7" t="s">
        <v>368</v>
      </c>
      <c r="C6" s="7" t="s">
        <v>432</v>
      </c>
      <c r="D6" s="8" t="s">
        <v>460</v>
      </c>
      <c r="E6" s="8"/>
      <c r="F6" s="8"/>
      <c r="G6" s="7" t="s">
        <v>523</v>
      </c>
      <c r="H6" s="7" t="s">
        <v>523</v>
      </c>
      <c r="I6" s="7" t="s">
        <v>523</v>
      </c>
      <c r="J6" s="7" t="s">
        <v>523</v>
      </c>
      <c r="K6" s="18" t="s">
        <v>523</v>
      </c>
      <c r="L6" s="19" t="s">
        <v>521</v>
      </c>
      <c r="M6" s="21"/>
      <c r="N6" s="21"/>
    </row>
    <row r="7" s="1" customFormat="1" ht="15.6" spans="1:14">
      <c r="A7" s="6">
        <v>241</v>
      </c>
      <c r="B7" s="7" t="s">
        <v>368</v>
      </c>
      <c r="C7" s="7" t="s">
        <v>438</v>
      </c>
      <c r="D7" s="8" t="s">
        <v>461</v>
      </c>
      <c r="E7" s="8"/>
      <c r="F7" s="8"/>
      <c r="G7" s="7" t="s">
        <v>523</v>
      </c>
      <c r="H7" s="7" t="s">
        <v>523</v>
      </c>
      <c r="I7" s="7" t="s">
        <v>523</v>
      </c>
      <c r="J7" s="7" t="s">
        <v>523</v>
      </c>
      <c r="K7" s="18" t="s">
        <v>523</v>
      </c>
      <c r="L7" s="19" t="s">
        <v>521</v>
      </c>
      <c r="M7" s="21"/>
      <c r="N7" s="21"/>
    </row>
    <row r="8" s="1" customFormat="1" ht="15.6" spans="1:14">
      <c r="A8" s="6">
        <v>253</v>
      </c>
      <c r="B8" s="7" t="s">
        <v>368</v>
      </c>
      <c r="C8" s="7" t="s">
        <v>462</v>
      </c>
      <c r="D8" s="8" t="s">
        <v>463</v>
      </c>
      <c r="E8" s="8"/>
      <c r="F8" s="8"/>
      <c r="G8" s="7" t="s">
        <v>523</v>
      </c>
      <c r="H8" s="7" t="s">
        <v>523</v>
      </c>
      <c r="I8" s="7" t="s">
        <v>523</v>
      </c>
      <c r="J8" s="7" t="s">
        <v>523</v>
      </c>
      <c r="K8" s="18" t="s">
        <v>523</v>
      </c>
      <c r="L8" s="19" t="s">
        <v>521</v>
      </c>
      <c r="M8" s="21"/>
      <c r="N8" s="21"/>
    </row>
    <row r="9" s="1" customFormat="1" ht="15.6" spans="1:14">
      <c r="A9" s="6">
        <v>254</v>
      </c>
      <c r="B9" s="7" t="s">
        <v>368</v>
      </c>
      <c r="C9" s="7" t="s">
        <v>462</v>
      </c>
      <c r="D9" s="8" t="s">
        <v>464</v>
      </c>
      <c r="E9" s="8"/>
      <c r="F9" s="8"/>
      <c r="G9" s="7" t="s">
        <v>523</v>
      </c>
      <c r="H9" s="7" t="s">
        <v>523</v>
      </c>
      <c r="I9" s="7" t="s">
        <v>523</v>
      </c>
      <c r="J9" s="7" t="s">
        <v>523</v>
      </c>
      <c r="K9" s="18" t="s">
        <v>523</v>
      </c>
      <c r="L9" s="19" t="s">
        <v>521</v>
      </c>
      <c r="M9" s="21"/>
      <c r="N9" s="21"/>
    </row>
    <row r="10" s="1" customFormat="1" ht="15.6" spans="1:14">
      <c r="A10" s="6">
        <v>255</v>
      </c>
      <c r="B10" s="7" t="s">
        <v>368</v>
      </c>
      <c r="C10" s="7" t="s">
        <v>462</v>
      </c>
      <c r="D10" s="8" t="s">
        <v>465</v>
      </c>
      <c r="E10" s="8"/>
      <c r="F10" s="8"/>
      <c r="G10" s="7" t="s">
        <v>523</v>
      </c>
      <c r="H10" s="7" t="s">
        <v>523</v>
      </c>
      <c r="I10" s="7" t="s">
        <v>523</v>
      </c>
      <c r="J10" s="7" t="s">
        <v>523</v>
      </c>
      <c r="K10" s="18" t="s">
        <v>523</v>
      </c>
      <c r="L10" s="19" t="s">
        <v>521</v>
      </c>
      <c r="M10" s="21"/>
      <c r="N10" s="21"/>
    </row>
    <row r="11" s="1" customFormat="1" ht="15.6" spans="1:14">
      <c r="A11" s="6">
        <v>256</v>
      </c>
      <c r="B11" s="7" t="s">
        <v>368</v>
      </c>
      <c r="C11" s="7" t="s">
        <v>462</v>
      </c>
      <c r="D11" s="8" t="s">
        <v>466</v>
      </c>
      <c r="E11" s="8"/>
      <c r="F11" s="8"/>
      <c r="G11" s="7" t="s">
        <v>523</v>
      </c>
      <c r="H11" s="7" t="s">
        <v>523</v>
      </c>
      <c r="I11" s="7" t="s">
        <v>523</v>
      </c>
      <c r="J11" s="7" t="s">
        <v>523</v>
      </c>
      <c r="K11" s="18" t="s">
        <v>523</v>
      </c>
      <c r="L11" s="19" t="s">
        <v>521</v>
      </c>
      <c r="M11" s="21"/>
      <c r="N11" s="21"/>
    </row>
    <row r="12" s="1" customFormat="1" ht="15.6" spans="1:14">
      <c r="A12" s="6">
        <v>261</v>
      </c>
      <c r="B12" s="7" t="s">
        <v>467</v>
      </c>
      <c r="C12" s="7" t="s">
        <v>240</v>
      </c>
      <c r="D12" s="8" t="s">
        <v>524</v>
      </c>
      <c r="E12" s="8"/>
      <c r="F12" s="8"/>
      <c r="G12" s="7" t="s">
        <v>15</v>
      </c>
      <c r="H12" s="7" t="s">
        <v>16</v>
      </c>
      <c r="I12" s="17" t="s">
        <v>18</v>
      </c>
      <c r="J12" s="17" t="s">
        <v>102</v>
      </c>
      <c r="K12" s="18">
        <v>0.2</v>
      </c>
      <c r="L12" s="19" t="s">
        <v>521</v>
      </c>
      <c r="M12" s="20"/>
      <c r="N12" s="21"/>
    </row>
    <row r="13" s="1" customFormat="1" ht="15.6" spans="1:14">
      <c r="A13" s="6">
        <v>264</v>
      </c>
      <c r="B13" s="7" t="s">
        <v>467</v>
      </c>
      <c r="C13" s="7" t="s">
        <v>240</v>
      </c>
      <c r="D13" s="8" t="s">
        <v>472</v>
      </c>
      <c r="E13" s="8"/>
      <c r="F13" s="8"/>
      <c r="G13" s="7" t="s">
        <v>15</v>
      </c>
      <c r="H13" s="7" t="s">
        <v>16</v>
      </c>
      <c r="I13" s="17" t="s">
        <v>18</v>
      </c>
      <c r="J13" s="17" t="s">
        <v>102</v>
      </c>
      <c r="K13" s="18">
        <v>0.2</v>
      </c>
      <c r="L13" s="19" t="s">
        <v>521</v>
      </c>
      <c r="M13" s="20"/>
      <c r="N13" s="21"/>
    </row>
    <row r="14" s="1" customFormat="1" ht="15.6" spans="1:14">
      <c r="A14" s="6">
        <v>265</v>
      </c>
      <c r="B14" s="7" t="s">
        <v>467</v>
      </c>
      <c r="C14" s="7" t="s">
        <v>240</v>
      </c>
      <c r="D14" s="8" t="s">
        <v>525</v>
      </c>
      <c r="E14" s="8"/>
      <c r="F14" s="8"/>
      <c r="G14" s="7" t="s">
        <v>15</v>
      </c>
      <c r="H14" s="7" t="s">
        <v>16</v>
      </c>
      <c r="I14" s="17" t="s">
        <v>18</v>
      </c>
      <c r="J14" s="17" t="s">
        <v>102</v>
      </c>
      <c r="K14" s="18">
        <v>0.2</v>
      </c>
      <c r="L14" s="19" t="s">
        <v>521</v>
      </c>
      <c r="M14" s="20"/>
      <c r="N14" s="21"/>
    </row>
    <row r="15" s="1" customFormat="1" ht="15.6" spans="1:14">
      <c r="A15" s="6">
        <v>266</v>
      </c>
      <c r="B15" s="7" t="s">
        <v>467</v>
      </c>
      <c r="C15" s="7" t="s">
        <v>240</v>
      </c>
      <c r="D15" s="8" t="s">
        <v>526</v>
      </c>
      <c r="E15" s="8"/>
      <c r="F15" s="8"/>
      <c r="G15" s="7" t="s">
        <v>15</v>
      </c>
      <c r="H15" s="7" t="s">
        <v>16</v>
      </c>
      <c r="I15" s="17" t="s">
        <v>18</v>
      </c>
      <c r="J15" s="17" t="s">
        <v>102</v>
      </c>
      <c r="K15" s="18">
        <v>0.2</v>
      </c>
      <c r="L15" s="19" t="s">
        <v>521</v>
      </c>
      <c r="M15" s="20"/>
      <c r="N15" s="21"/>
    </row>
    <row r="16" s="1" customFormat="1" ht="15.6" spans="1:14">
      <c r="A16" s="6">
        <v>267</v>
      </c>
      <c r="B16" s="7" t="s">
        <v>467</v>
      </c>
      <c r="C16" s="7" t="s">
        <v>240</v>
      </c>
      <c r="D16" s="8" t="s">
        <v>527</v>
      </c>
      <c r="E16" s="8"/>
      <c r="F16" s="8"/>
      <c r="G16" s="7" t="s">
        <v>15</v>
      </c>
      <c r="H16" s="7" t="s">
        <v>16</v>
      </c>
      <c r="I16" s="17" t="s">
        <v>18</v>
      </c>
      <c r="J16" s="17" t="s">
        <v>102</v>
      </c>
      <c r="K16" s="18">
        <v>0.2</v>
      </c>
      <c r="L16" s="19" t="s">
        <v>521</v>
      </c>
      <c r="M16" s="20"/>
      <c r="N16" s="21"/>
    </row>
    <row r="17" s="1" customFormat="1" ht="15.6" spans="1:14">
      <c r="A17" s="6">
        <v>268</v>
      </c>
      <c r="B17" s="7" t="s">
        <v>467</v>
      </c>
      <c r="C17" s="7" t="s">
        <v>240</v>
      </c>
      <c r="D17" s="8" t="s">
        <v>528</v>
      </c>
      <c r="E17" s="8"/>
      <c r="F17" s="8"/>
      <c r="G17" s="7" t="s">
        <v>15</v>
      </c>
      <c r="H17" s="7" t="s">
        <v>16</v>
      </c>
      <c r="I17" s="17" t="s">
        <v>18</v>
      </c>
      <c r="J17" s="17" t="s">
        <v>102</v>
      </c>
      <c r="K17" s="18">
        <v>0.2</v>
      </c>
      <c r="L17" s="19" t="s">
        <v>521</v>
      </c>
      <c r="M17" s="20"/>
      <c r="N17" s="21"/>
    </row>
    <row r="18" s="1" customFormat="1" ht="15.6" spans="1:14">
      <c r="A18" s="6">
        <v>269</v>
      </c>
      <c r="B18" s="7" t="s">
        <v>467</v>
      </c>
      <c r="C18" s="7" t="s">
        <v>240</v>
      </c>
      <c r="D18" s="8" t="s">
        <v>529</v>
      </c>
      <c r="E18" s="8"/>
      <c r="F18" s="8"/>
      <c r="G18" s="7" t="s">
        <v>15</v>
      </c>
      <c r="H18" s="7" t="s">
        <v>16</v>
      </c>
      <c r="I18" s="17" t="s">
        <v>18</v>
      </c>
      <c r="J18" s="17" t="s">
        <v>102</v>
      </c>
      <c r="K18" s="18">
        <v>0.2</v>
      </c>
      <c r="L18" s="19" t="s">
        <v>521</v>
      </c>
      <c r="M18" s="20"/>
      <c r="N18" s="21"/>
    </row>
    <row r="19" s="1" customFormat="1" ht="15.6" spans="1:14">
      <c r="A19" s="6">
        <v>275</v>
      </c>
      <c r="B19" s="7" t="s">
        <v>467</v>
      </c>
      <c r="C19" s="7" t="s">
        <v>257</v>
      </c>
      <c r="D19" s="8" t="s">
        <v>479</v>
      </c>
      <c r="E19" s="8"/>
      <c r="F19" s="8"/>
      <c r="G19" s="7" t="s">
        <v>15</v>
      </c>
      <c r="H19" s="7" t="s">
        <v>16</v>
      </c>
      <c r="I19" s="17" t="s">
        <v>18</v>
      </c>
      <c r="J19" s="17" t="s">
        <v>102</v>
      </c>
      <c r="K19" s="18">
        <v>0.15</v>
      </c>
      <c r="L19" s="19" t="s">
        <v>521</v>
      </c>
      <c r="M19" s="20"/>
      <c r="N19" s="22"/>
    </row>
    <row r="20" s="1" customFormat="1" ht="15.6" spans="1:14">
      <c r="A20" s="6">
        <v>277</v>
      </c>
      <c r="B20" s="7" t="s">
        <v>467</v>
      </c>
      <c r="C20" s="7" t="s">
        <v>257</v>
      </c>
      <c r="D20" s="8" t="s">
        <v>481</v>
      </c>
      <c r="E20" s="8"/>
      <c r="F20" s="8"/>
      <c r="G20" s="7" t="s">
        <v>15</v>
      </c>
      <c r="H20" s="7" t="s">
        <v>16</v>
      </c>
      <c r="I20" s="17" t="s">
        <v>18</v>
      </c>
      <c r="J20" s="17" t="s">
        <v>102</v>
      </c>
      <c r="K20" s="18">
        <v>0.2</v>
      </c>
      <c r="L20" s="19" t="s">
        <v>521</v>
      </c>
      <c r="M20" s="20"/>
      <c r="N20" s="22"/>
    </row>
    <row r="21" s="1" customFormat="1" ht="15.6" spans="1:14">
      <c r="A21" s="6">
        <v>284</v>
      </c>
      <c r="B21" s="7" t="s">
        <v>467</v>
      </c>
      <c r="C21" s="7" t="s">
        <v>228</v>
      </c>
      <c r="D21" s="8" t="s">
        <v>530</v>
      </c>
      <c r="E21" s="8"/>
      <c r="F21" s="8"/>
      <c r="G21" s="7" t="s">
        <v>15</v>
      </c>
      <c r="H21" s="7" t="s">
        <v>16</v>
      </c>
      <c r="I21" s="17" t="s">
        <v>18</v>
      </c>
      <c r="J21" s="17" t="s">
        <v>102</v>
      </c>
      <c r="K21" s="18">
        <v>0.2</v>
      </c>
      <c r="L21" s="19" t="s">
        <v>521</v>
      </c>
      <c r="M21" s="20"/>
      <c r="N21" s="21"/>
    </row>
    <row r="22" s="1" customFormat="1" ht="15.6" spans="1:14">
      <c r="A22" s="6">
        <v>285</v>
      </c>
      <c r="B22" s="7" t="s">
        <v>467</v>
      </c>
      <c r="C22" s="7" t="s">
        <v>228</v>
      </c>
      <c r="D22" s="8" t="s">
        <v>485</v>
      </c>
      <c r="E22" s="8"/>
      <c r="F22" s="8"/>
      <c r="G22" s="7" t="s">
        <v>15</v>
      </c>
      <c r="H22" s="7" t="s">
        <v>16</v>
      </c>
      <c r="I22" s="17" t="s">
        <v>18</v>
      </c>
      <c r="J22" s="17" t="s">
        <v>102</v>
      </c>
      <c r="K22" s="18">
        <v>0.2</v>
      </c>
      <c r="L22" s="19" t="s">
        <v>521</v>
      </c>
      <c r="M22" s="20"/>
      <c r="N22" s="21"/>
    </row>
    <row r="23" s="1" customFormat="1" ht="15.6" spans="1:14">
      <c r="A23" s="6">
        <v>286</v>
      </c>
      <c r="B23" s="7" t="s">
        <v>467</v>
      </c>
      <c r="C23" s="7" t="s">
        <v>228</v>
      </c>
      <c r="D23" s="8" t="s">
        <v>486</v>
      </c>
      <c r="E23" s="8"/>
      <c r="F23" s="8"/>
      <c r="G23" s="7" t="s">
        <v>15</v>
      </c>
      <c r="H23" s="7" t="s">
        <v>16</v>
      </c>
      <c r="I23" s="17" t="s">
        <v>18</v>
      </c>
      <c r="J23" s="17" t="s">
        <v>102</v>
      </c>
      <c r="K23" s="18">
        <v>0.2</v>
      </c>
      <c r="L23" s="19" t="s">
        <v>521</v>
      </c>
      <c r="M23" s="20"/>
      <c r="N23" s="21"/>
    </row>
    <row r="24" s="1" customFormat="1" ht="15.6" spans="1:14">
      <c r="A24" s="6">
        <v>287</v>
      </c>
      <c r="B24" s="7" t="s">
        <v>467</v>
      </c>
      <c r="C24" s="7" t="s">
        <v>228</v>
      </c>
      <c r="D24" s="8" t="s">
        <v>487</v>
      </c>
      <c r="E24" s="8"/>
      <c r="F24" s="8"/>
      <c r="G24" s="7" t="s">
        <v>15</v>
      </c>
      <c r="H24" s="7" t="s">
        <v>16</v>
      </c>
      <c r="I24" s="17" t="s">
        <v>18</v>
      </c>
      <c r="J24" s="17" t="s">
        <v>102</v>
      </c>
      <c r="K24" s="18">
        <v>0.2</v>
      </c>
      <c r="L24" s="19" t="s">
        <v>521</v>
      </c>
      <c r="M24" s="20"/>
      <c r="N24" s="21"/>
    </row>
    <row r="25" s="1" customFormat="1" ht="15.6" spans="1:14">
      <c r="A25" s="6">
        <v>288</v>
      </c>
      <c r="B25" s="7" t="s">
        <v>467</v>
      </c>
      <c r="C25" s="7" t="s">
        <v>228</v>
      </c>
      <c r="D25" s="9" t="s">
        <v>531</v>
      </c>
      <c r="E25" s="9"/>
      <c r="F25" s="9"/>
      <c r="G25" s="7" t="s">
        <v>15</v>
      </c>
      <c r="H25" s="7" t="s">
        <v>16</v>
      </c>
      <c r="I25" s="17" t="s">
        <v>18</v>
      </c>
      <c r="J25" s="17" t="s">
        <v>102</v>
      </c>
      <c r="K25" s="18">
        <v>0.2</v>
      </c>
      <c r="L25" s="19" t="s">
        <v>521</v>
      </c>
      <c r="M25" s="20"/>
      <c r="N25" s="21"/>
    </row>
    <row r="26" s="1" customFormat="1" ht="15.6" spans="1:14">
      <c r="A26" s="6">
        <v>289</v>
      </c>
      <c r="B26" s="7" t="s">
        <v>467</v>
      </c>
      <c r="C26" s="7" t="s">
        <v>228</v>
      </c>
      <c r="D26" s="8" t="s">
        <v>377</v>
      </c>
      <c r="E26" s="8"/>
      <c r="F26" s="8"/>
      <c r="G26" s="7" t="s">
        <v>15</v>
      </c>
      <c r="H26" s="7" t="s">
        <v>16</v>
      </c>
      <c r="I26" s="17" t="s">
        <v>18</v>
      </c>
      <c r="J26" s="17" t="s">
        <v>102</v>
      </c>
      <c r="K26" s="18">
        <v>0.2</v>
      </c>
      <c r="L26" s="19" t="s">
        <v>521</v>
      </c>
      <c r="M26" s="20"/>
      <c r="N26" s="21"/>
    </row>
    <row r="27" s="1" customFormat="1" ht="15.6" spans="1:14">
      <c r="A27" s="6">
        <v>291</v>
      </c>
      <c r="B27" s="7" t="s">
        <v>467</v>
      </c>
      <c r="C27" s="7" t="s">
        <v>228</v>
      </c>
      <c r="D27" s="8" t="s">
        <v>532</v>
      </c>
      <c r="E27" s="8"/>
      <c r="F27" s="8"/>
      <c r="G27" s="7" t="s">
        <v>15</v>
      </c>
      <c r="H27" s="7" t="s">
        <v>16</v>
      </c>
      <c r="I27" s="17" t="s">
        <v>18</v>
      </c>
      <c r="J27" s="17" t="s">
        <v>102</v>
      </c>
      <c r="K27" s="18">
        <v>0.2</v>
      </c>
      <c r="L27" s="19" t="s">
        <v>521</v>
      </c>
      <c r="M27" s="20"/>
      <c r="N27" s="21"/>
    </row>
    <row r="28" s="1" customFormat="1" ht="15.6" spans="1:14">
      <c r="A28" s="6">
        <v>292</v>
      </c>
      <c r="B28" s="7" t="s">
        <v>467</v>
      </c>
      <c r="C28" s="7" t="s">
        <v>228</v>
      </c>
      <c r="D28" s="8" t="s">
        <v>489</v>
      </c>
      <c r="E28" s="8"/>
      <c r="F28" s="8"/>
      <c r="G28" s="7" t="s">
        <v>15</v>
      </c>
      <c r="H28" s="7" t="s">
        <v>16</v>
      </c>
      <c r="I28" s="17" t="s">
        <v>18</v>
      </c>
      <c r="J28" s="17" t="s">
        <v>102</v>
      </c>
      <c r="K28" s="18">
        <v>0.2</v>
      </c>
      <c r="L28" s="19" t="s">
        <v>521</v>
      </c>
      <c r="M28" s="20"/>
      <c r="N28" s="21"/>
    </row>
    <row r="29" s="1" customFormat="1" ht="15.6" spans="1:14">
      <c r="A29" s="6">
        <v>293</v>
      </c>
      <c r="B29" s="7" t="s">
        <v>467</v>
      </c>
      <c r="C29" s="7" t="s">
        <v>228</v>
      </c>
      <c r="D29" s="8" t="s">
        <v>490</v>
      </c>
      <c r="E29" s="8"/>
      <c r="F29" s="8"/>
      <c r="G29" s="7" t="s">
        <v>15</v>
      </c>
      <c r="H29" s="7" t="s">
        <v>16</v>
      </c>
      <c r="I29" s="17" t="s">
        <v>18</v>
      </c>
      <c r="J29" s="17" t="s">
        <v>102</v>
      </c>
      <c r="K29" s="18">
        <v>0.2</v>
      </c>
      <c r="L29" s="19" t="s">
        <v>521</v>
      </c>
      <c r="M29" s="20"/>
      <c r="N29" s="21"/>
    </row>
    <row r="30" s="1" customFormat="1" ht="15.6" spans="1:14">
      <c r="A30" s="6">
        <v>294</v>
      </c>
      <c r="B30" s="7" t="s">
        <v>467</v>
      </c>
      <c r="C30" s="7" t="s">
        <v>228</v>
      </c>
      <c r="D30" s="8" t="s">
        <v>533</v>
      </c>
      <c r="E30" s="8"/>
      <c r="F30" s="8"/>
      <c r="G30" s="7" t="s">
        <v>15</v>
      </c>
      <c r="H30" s="7" t="s">
        <v>16</v>
      </c>
      <c r="I30" s="17" t="s">
        <v>18</v>
      </c>
      <c r="J30" s="17" t="s">
        <v>102</v>
      </c>
      <c r="K30" s="18">
        <v>0.2</v>
      </c>
      <c r="L30" s="19" t="s">
        <v>521</v>
      </c>
      <c r="M30" s="20"/>
      <c r="N30" s="21"/>
    </row>
    <row r="31" s="1" customFormat="1" ht="15.6" spans="1:14">
      <c r="A31" s="6">
        <v>299</v>
      </c>
      <c r="B31" s="7" t="s">
        <v>467</v>
      </c>
      <c r="C31" s="7" t="s">
        <v>247</v>
      </c>
      <c r="D31" s="8" t="s">
        <v>493</v>
      </c>
      <c r="E31" s="8"/>
      <c r="F31" s="8"/>
      <c r="G31" s="7" t="s">
        <v>15</v>
      </c>
      <c r="H31" s="7" t="s">
        <v>16</v>
      </c>
      <c r="I31" s="17" t="s">
        <v>18</v>
      </c>
      <c r="J31" s="17" t="s">
        <v>102</v>
      </c>
      <c r="K31" s="18">
        <v>0.2</v>
      </c>
      <c r="L31" s="19" t="s">
        <v>521</v>
      </c>
      <c r="M31" s="20"/>
      <c r="N31" s="21"/>
    </row>
    <row r="32" s="1" customFormat="1" ht="15.6" spans="1:14">
      <c r="A32" s="6">
        <v>306</v>
      </c>
      <c r="B32" s="7" t="s">
        <v>467</v>
      </c>
      <c r="C32" s="7" t="s">
        <v>247</v>
      </c>
      <c r="D32" s="8" t="s">
        <v>534</v>
      </c>
      <c r="E32" s="8"/>
      <c r="F32" s="8"/>
      <c r="G32" s="7" t="s">
        <v>15</v>
      </c>
      <c r="H32" s="7" t="s">
        <v>16</v>
      </c>
      <c r="I32" s="17" t="s">
        <v>18</v>
      </c>
      <c r="J32" s="17" t="s">
        <v>102</v>
      </c>
      <c r="K32" s="18">
        <v>0.2</v>
      </c>
      <c r="L32" s="19" t="s">
        <v>521</v>
      </c>
      <c r="M32" s="20"/>
      <c r="N32" s="21"/>
    </row>
    <row r="33" s="1" customFormat="1" ht="15.6" spans="1:14">
      <c r="A33" s="6">
        <v>307</v>
      </c>
      <c r="B33" s="7" t="s">
        <v>467</v>
      </c>
      <c r="C33" s="7" t="s">
        <v>247</v>
      </c>
      <c r="D33" s="8" t="s">
        <v>535</v>
      </c>
      <c r="E33" s="8"/>
      <c r="F33" s="8"/>
      <c r="G33" s="7" t="s">
        <v>15</v>
      </c>
      <c r="H33" s="7" t="s">
        <v>16</v>
      </c>
      <c r="I33" s="17" t="s">
        <v>18</v>
      </c>
      <c r="J33" s="17" t="s">
        <v>102</v>
      </c>
      <c r="K33" s="18">
        <v>0.2</v>
      </c>
      <c r="L33" s="19" t="s">
        <v>521</v>
      </c>
      <c r="M33" s="20"/>
      <c r="N33" s="21"/>
    </row>
    <row r="34" s="1" customFormat="1" ht="15.6" spans="1:14">
      <c r="A34" s="6">
        <v>308</v>
      </c>
      <c r="B34" s="7" t="s">
        <v>467</v>
      </c>
      <c r="C34" s="7" t="s">
        <v>247</v>
      </c>
      <c r="D34" s="8" t="s">
        <v>536</v>
      </c>
      <c r="E34" s="8"/>
      <c r="F34" s="8"/>
      <c r="G34" s="7" t="s">
        <v>15</v>
      </c>
      <c r="H34" s="7" t="s">
        <v>16</v>
      </c>
      <c r="I34" s="17" t="s">
        <v>18</v>
      </c>
      <c r="J34" s="17" t="s">
        <v>102</v>
      </c>
      <c r="K34" s="18">
        <v>0.2</v>
      </c>
      <c r="L34" s="19" t="s">
        <v>521</v>
      </c>
      <c r="M34" s="20"/>
      <c r="N34" s="21"/>
    </row>
    <row r="35" s="1" customFormat="1" ht="15.6" spans="1:14">
      <c r="A35" s="6">
        <v>312</v>
      </c>
      <c r="B35" s="7" t="s">
        <v>467</v>
      </c>
      <c r="C35" s="7" t="s">
        <v>247</v>
      </c>
      <c r="D35" s="8" t="s">
        <v>502</v>
      </c>
      <c r="E35" s="8"/>
      <c r="F35" s="8"/>
      <c r="G35" s="7" t="s">
        <v>15</v>
      </c>
      <c r="H35" s="7" t="s">
        <v>16</v>
      </c>
      <c r="I35" s="17" t="s">
        <v>18</v>
      </c>
      <c r="J35" s="17" t="s">
        <v>102</v>
      </c>
      <c r="K35" s="18">
        <v>0.15</v>
      </c>
      <c r="L35" s="19" t="s">
        <v>521</v>
      </c>
      <c r="M35" s="20"/>
      <c r="N35" s="21"/>
    </row>
  </sheetData>
  <mergeCells count="2">
    <mergeCell ref="A1:J1"/>
    <mergeCell ref="K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寿险（乱）</vt:lpstr>
      <vt:lpstr>财险</vt:lpstr>
      <vt:lpstr>已准入无产品代码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黎衬霞</cp:lastModifiedBy>
  <dcterms:created xsi:type="dcterms:W3CDTF">2024-09-30T06:36:00Z</dcterms:created>
  <cp:lastPrinted>2024-11-21T07:55:00Z</cp:lastPrinted>
  <dcterms:modified xsi:type="dcterms:W3CDTF">2025-06-05T02:55:48Z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FDC373BFDB6A406D95C5D80A0414772A</vt:lpwstr>
  </property>
  <property fmtid="{D5CDD505-2E9C-101B-9397-08002B2CF9AE}" pid="3" name="KSOProductBuildVer">
    <vt:lpwstr>2052-11.8.2.12094</vt:lpwstr>
  </property>
</Properties>
</file>